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e\Desktop\PP laste kergejõustiku MV 2022\"/>
    </mc:Choice>
  </mc:AlternateContent>
  <bookViews>
    <workbookView xWindow="0" yWindow="0" windowWidth="20490" windowHeight="7755" activeTab="2"/>
  </bookViews>
  <sheets>
    <sheet name="2013-2014k" sheetId="1" r:id="rId1"/>
    <sheet name="2015-2016 k" sheetId="3" r:id="rId2"/>
    <sheet name="2017 jn k" sheetId="5" r:id="rId3"/>
    <sheet name=" 2013-2014 n" sheetId="4" r:id="rId4"/>
    <sheet name="2015-2016" sheetId="2" r:id="rId5"/>
    <sheet name="2017 jn N 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L17" i="1"/>
  <c r="L27" i="5"/>
  <c r="L18" i="5"/>
  <c r="L32" i="3"/>
  <c r="L30" i="3"/>
  <c r="L22" i="3"/>
  <c r="L7" i="3"/>
  <c r="L8" i="3"/>
  <c r="L10" i="3"/>
  <c r="L12" i="3"/>
  <c r="L22" i="1"/>
  <c r="L24" i="5"/>
  <c r="L28" i="5"/>
  <c r="L22" i="5"/>
  <c r="L20" i="5"/>
  <c r="L26" i="5"/>
  <c r="L21" i="5"/>
  <c r="L19" i="5"/>
  <c r="L23" i="5"/>
  <c r="L25" i="5"/>
  <c r="L21" i="3"/>
  <c r="L26" i="3"/>
  <c r="L27" i="3"/>
  <c r="L14" i="5"/>
  <c r="L6" i="5"/>
  <c r="L8" i="5"/>
  <c r="L5" i="5"/>
  <c r="L12" i="5"/>
  <c r="L10" i="5"/>
  <c r="L11" i="5"/>
  <c r="L7" i="5"/>
  <c r="L9" i="5"/>
  <c r="L13" i="5"/>
  <c r="L20" i="3"/>
  <c r="L31" i="3"/>
  <c r="L24" i="3"/>
  <c r="L28" i="3"/>
  <c r="L29" i="3"/>
  <c r="L23" i="3"/>
  <c r="L33" i="3"/>
  <c r="L25" i="3"/>
  <c r="L13" i="3"/>
  <c r="L14" i="3"/>
  <c r="L15" i="3"/>
  <c r="L11" i="3"/>
  <c r="L17" i="3"/>
  <c r="L6" i="3"/>
  <c r="L16" i="3"/>
  <c r="L9" i="3"/>
  <c r="L29" i="1"/>
  <c r="L28" i="1"/>
  <c r="L30" i="1"/>
  <c r="L26" i="1"/>
  <c r="L25" i="1"/>
  <c r="L27" i="1"/>
  <c r="L24" i="1"/>
  <c r="L31" i="1"/>
  <c r="L23" i="1"/>
  <c r="L18" i="1"/>
  <c r="L16" i="1"/>
  <c r="L8" i="1"/>
  <c r="L12" i="1"/>
  <c r="L15" i="1"/>
  <c r="L11" i="1"/>
  <c r="L14" i="1"/>
  <c r="L10" i="1"/>
  <c r="L13" i="1"/>
</calcChain>
</file>

<file path=xl/sharedStrings.xml><?xml version="1.0" encoding="utf-8"?>
<sst xmlns="http://schemas.openxmlformats.org/spreadsheetml/2006/main" count="319" uniqueCount="156">
  <si>
    <t>koondtabel</t>
  </si>
  <si>
    <t>nimi</t>
  </si>
  <si>
    <t>vormel</t>
  </si>
  <si>
    <t>punkte</t>
  </si>
  <si>
    <t>oda</t>
  </si>
  <si>
    <t>süstik</t>
  </si>
  <si>
    <t>ristikeks</t>
  </si>
  <si>
    <t>kokku</t>
  </si>
  <si>
    <t>koht</t>
  </si>
  <si>
    <t>nimekiri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</si>
  <si>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</si>
  <si>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</si>
  <si>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</si>
  <si>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</si>
  <si>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</si>
  <si>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</si>
  <si>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</si>
  <si>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</si>
  <si>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</si>
  <si>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</si>
  <si>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</si>
  <si>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</si>
  <si>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</si>
  <si>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</si>
  <si>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</si>
  <si>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</si>
  <si>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</si>
  <si>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</si>
  <si>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>e. nimi</t>
  </si>
  <si>
    <t>10.</t>
  </si>
  <si>
    <t>11.</t>
  </si>
  <si>
    <t>12.</t>
  </si>
  <si>
    <t>TÜDRUKUD</t>
  </si>
  <si>
    <t>POISID</t>
  </si>
  <si>
    <t>Derek Ilves</t>
  </si>
  <si>
    <t>T9</t>
  </si>
  <si>
    <t>T7</t>
  </si>
  <si>
    <t>T5 jn</t>
  </si>
  <si>
    <t>Maribel Mägi</t>
  </si>
  <si>
    <t>kaugus</t>
  </si>
  <si>
    <t>2013-2014</t>
  </si>
  <si>
    <t xml:space="preserve">2017 jn </t>
  </si>
  <si>
    <t>2017 ja nooremad koondtabel</t>
  </si>
  <si>
    <t>2015-2016</t>
  </si>
  <si>
    <t xml:space="preserve">2013-2014 </t>
  </si>
  <si>
    <t>Aron Mägi</t>
  </si>
  <si>
    <t>Albert Vaimel</t>
  </si>
  <si>
    <t>Georg Aasumets</t>
  </si>
  <si>
    <t xml:space="preserve"> Aasumets</t>
  </si>
  <si>
    <t>Georg</t>
  </si>
  <si>
    <t xml:space="preserve">Fred Kümnik </t>
  </si>
  <si>
    <t xml:space="preserve"> Mägi</t>
  </si>
  <si>
    <t>Aron</t>
  </si>
  <si>
    <t>Aleksandra Aksel</t>
  </si>
  <si>
    <t>MATTIAS MÜNTER</t>
  </si>
  <si>
    <t>MARKUS POOM</t>
  </si>
  <si>
    <t>Stephanie Heleene Nirgi</t>
  </si>
  <si>
    <t>Kaarel Münter</t>
  </si>
  <si>
    <t>Kardo Münter</t>
  </si>
  <si>
    <t xml:space="preserve">Alissandra  Münter </t>
  </si>
  <si>
    <t>Armin Reidi</t>
  </si>
  <si>
    <t>Devon Tiikjärv</t>
  </si>
  <si>
    <t>Keira Rikken</t>
  </si>
  <si>
    <t>Robin Toomeniit</t>
  </si>
  <si>
    <t>Nele Muusikus</t>
  </si>
  <si>
    <t>Rasmus Muusikus</t>
  </si>
  <si>
    <t>Münter</t>
  </si>
  <si>
    <t>Mattias</t>
  </si>
  <si>
    <t>Poom</t>
  </si>
  <si>
    <t>Markus</t>
  </si>
  <si>
    <t>Kardo</t>
  </si>
  <si>
    <t>Muusikus</t>
  </si>
  <si>
    <t>Rasmus</t>
  </si>
  <si>
    <t>Toomeniit</t>
  </si>
  <si>
    <t>Robin</t>
  </si>
  <si>
    <t>Nirgi</t>
  </si>
  <si>
    <t>Stephanie Heleene</t>
  </si>
  <si>
    <t>Alissandra</t>
  </si>
  <si>
    <t>Rikken</t>
  </si>
  <si>
    <t>Keira</t>
  </si>
  <si>
    <t>Nele</t>
  </si>
  <si>
    <t>Sander Raitšuk</t>
  </si>
  <si>
    <t>Fred Kümnik</t>
  </si>
  <si>
    <t>Kaspar Kaldam</t>
  </si>
  <si>
    <t>Mathias Mere</t>
  </si>
  <si>
    <t>Elli Kruusamägi</t>
  </si>
  <si>
    <t>Liisa Kruusamägi</t>
  </si>
  <si>
    <t>Roosi Türbsal</t>
  </si>
  <si>
    <t>Emili Raadik</t>
  </si>
  <si>
    <t>Johanna Viikberg</t>
  </si>
  <si>
    <t>Johannes Viikberg</t>
  </si>
  <si>
    <t>Liisa Viikberg</t>
  </si>
  <si>
    <t xml:space="preserve">Ursula Kümnik </t>
  </si>
  <si>
    <t>Jarek Jürgenson</t>
  </si>
  <si>
    <t>Kendra Vahtra</t>
  </si>
  <si>
    <t>Mia-Maria Pado</t>
  </si>
  <si>
    <t>Paula Hütt</t>
  </si>
  <si>
    <t>Anton Hütt</t>
  </si>
  <si>
    <t>Kirke-Grethel Veermets</t>
  </si>
  <si>
    <t>Karl-Ander Napsep</t>
  </si>
  <si>
    <t>Mia-Viktoria</t>
  </si>
  <si>
    <t>Mia-Viktoria Napsep</t>
  </si>
  <si>
    <t>Jasper Tobias Heinmaa</t>
  </si>
  <si>
    <t>Rasmus Johann Heinmaa</t>
  </si>
  <si>
    <t>Silver Soolep</t>
  </si>
  <si>
    <t>Jaan Sepp</t>
  </si>
  <si>
    <t>Reimo Kallas</t>
  </si>
  <si>
    <t>Henri Türkel</t>
  </si>
  <si>
    <t>Brigit Vulla</t>
  </si>
  <si>
    <t>Oliver Bammer</t>
  </si>
  <si>
    <t>Türbsal</t>
  </si>
  <si>
    <t>Roosi</t>
  </si>
  <si>
    <t>Viikberg</t>
  </si>
  <si>
    <t>Liisa</t>
  </si>
  <si>
    <t>Napsap</t>
  </si>
  <si>
    <t>Vulla</t>
  </si>
  <si>
    <t>Brigit</t>
  </si>
  <si>
    <t>Napsep</t>
  </si>
  <si>
    <t>Karl-Ander</t>
  </si>
  <si>
    <t>Sepp</t>
  </si>
  <si>
    <t>Jaan</t>
  </si>
  <si>
    <t>Cristofer Kristmann</t>
  </si>
  <si>
    <t>Hendri Tambi</t>
  </si>
  <si>
    <t>Elis Palm</t>
  </si>
  <si>
    <t>Madli Tagel</t>
  </si>
  <si>
    <t>Loore Kalter</t>
  </si>
  <si>
    <t>Johannes Pastimäe</t>
  </si>
  <si>
    <t>Oskar Kiik</t>
  </si>
  <si>
    <t>13.</t>
  </si>
  <si>
    <t>Keira Vallimaa</t>
  </si>
  <si>
    <t>Loore Vallimaa</t>
  </si>
  <si>
    <t>Robert Zavatskis</t>
  </si>
  <si>
    <t>Mark Zavatskis</t>
  </si>
  <si>
    <t>Kelly Kristmann</t>
  </si>
  <si>
    <t xml:space="preserve">Melissa Mändmets </t>
  </si>
  <si>
    <t>Merete Saage</t>
  </si>
  <si>
    <t>Loreena Kroll</t>
  </si>
  <si>
    <t>Miina Rouhijainen</t>
  </si>
  <si>
    <t>Henri Tagel</t>
  </si>
  <si>
    <t>Rauno Alber</t>
  </si>
  <si>
    <t>14.</t>
  </si>
  <si>
    <t>Sirel Selbak</t>
  </si>
  <si>
    <t>Jasmiin Selbak</t>
  </si>
  <si>
    <t>Loore</t>
  </si>
  <si>
    <t>Vallimaa</t>
  </si>
  <si>
    <t>Kelly</t>
  </si>
  <si>
    <t>Kristmann</t>
  </si>
  <si>
    <t>Johannes</t>
  </si>
  <si>
    <t xml:space="preserve">Mark </t>
  </si>
  <si>
    <t>Zavatskis</t>
  </si>
  <si>
    <t>Pastimäe</t>
  </si>
  <si>
    <t>Karmen Nõmmiste</t>
  </si>
  <si>
    <t>Mariie Kull</t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</si>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</sst>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/>
    <xf numFmtId="16" fontId="0" fillId="0" borderId="1" xfId="0" applyNumberFormat="1" applyBorder="1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0" fillId="0" borderId="0" xfId="0" applyFill="1" applyBorder="1"/>
    <xf numFmtId="0" fontId="0" fillId="0" borderId="1" xfId="0" applyFill="1" applyBorder="1"/>
    <xf numFmtId="0" fontId="0" fillId="0" borderId="1" xfId="0" applyNumberFormat="1" applyBorder="1"/>
    <xf numFmtId="0" fontId="0" fillId="0" borderId="2" xfId="0" applyFill="1" applyBorder="1"/>
    <xf numFmtId="0" fontId="0" fillId="0" borderId="0" xfId="0" applyBorder="1"/>
    <xf numFmtId="164" fontId="0" fillId="0" borderId="1" xfId="0" applyNumberFormat="1" applyBorder="1"/>
    <xf numFmtId="0" fontId="0" fillId="0" borderId="2" xfId="0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1"/>
  <sheetViews>
    <sheetView workbookViewId="0">
      <selection activeCell="N13" sqref="N13"/>
    </sheetView>
  </sheetViews>
  <sheetFormatPr defaultRowHeight="15" x14ac:dyDescent="0.25"/>
  <cols>
    <col min="1" max="1" width="23" customWidth="1"/>
    <col min="9" max="9" width="7" customWidth="1"/>
    <col min="11" max="11" width="8.5703125" customWidth="1"/>
    <col min="13" max="13" width="5.85546875" customWidth="1"/>
  </cols>
  <sheetData>
    <row r="4" spans="1:13" x14ac:dyDescent="0.25">
      <c r="A4" s="5" t="s">
        <v>40</v>
      </c>
      <c r="B4" s="5"/>
      <c r="C4" s="5" t="s">
        <v>0</v>
      </c>
      <c r="D4" s="5"/>
    </row>
    <row r="7" spans="1:13" x14ac:dyDescent="0.25">
      <c r="A7" s="6" t="s">
        <v>1</v>
      </c>
      <c r="B7" s="6" t="s">
        <v>2</v>
      </c>
      <c r="C7" s="7" t="s">
        <v>3</v>
      </c>
      <c r="D7" s="6" t="s">
        <v>4</v>
      </c>
      <c r="E7" s="7" t="s">
        <v>3</v>
      </c>
      <c r="F7" s="6" t="s">
        <v>5</v>
      </c>
      <c r="G7" s="7" t="s">
        <v>3</v>
      </c>
      <c r="H7" s="6" t="s">
        <v>39</v>
      </c>
      <c r="I7" s="7" t="s">
        <v>3</v>
      </c>
      <c r="J7" s="6" t="s">
        <v>6</v>
      </c>
      <c r="K7" s="7" t="s">
        <v>3</v>
      </c>
      <c r="L7" s="6" t="s">
        <v>7</v>
      </c>
      <c r="M7" s="6" t="s">
        <v>8</v>
      </c>
    </row>
    <row r="8" spans="1:13" x14ac:dyDescent="0.25">
      <c r="A8" s="1" t="s">
        <v>124</v>
      </c>
      <c r="B8" s="13">
        <v>1.957175925925926E-4</v>
      </c>
      <c r="C8" s="2">
        <v>1</v>
      </c>
      <c r="D8" s="1">
        <v>10.5</v>
      </c>
      <c r="E8" s="2">
        <v>4</v>
      </c>
      <c r="F8" s="13">
        <v>3.9363425925925921E-4</v>
      </c>
      <c r="G8" s="2">
        <v>5</v>
      </c>
      <c r="H8" s="10">
        <v>3</v>
      </c>
      <c r="I8" s="2">
        <v>1</v>
      </c>
      <c r="J8" s="1">
        <v>10</v>
      </c>
      <c r="K8" s="2">
        <v>6</v>
      </c>
      <c r="L8" s="1">
        <f t="shared" ref="L8:L18" si="0">SUM(C8,E8,G8,I8,K8)</f>
        <v>17</v>
      </c>
      <c r="M8" s="1">
        <v>1</v>
      </c>
    </row>
    <row r="9" spans="1:13" x14ac:dyDescent="0.25">
      <c r="A9" s="9" t="s">
        <v>151</v>
      </c>
      <c r="B9" s="13">
        <v>2.0451388888888893E-4</v>
      </c>
      <c r="C9" s="2">
        <v>3</v>
      </c>
      <c r="D9" s="1">
        <v>12</v>
      </c>
      <c r="E9" s="2">
        <v>3</v>
      </c>
      <c r="F9" s="13">
        <v>3.7847222222222226E-4</v>
      </c>
      <c r="G9" s="2">
        <v>2</v>
      </c>
      <c r="H9" s="10">
        <v>2.2999999999999998</v>
      </c>
      <c r="I9" s="2">
        <v>5</v>
      </c>
      <c r="J9" s="1">
        <v>8</v>
      </c>
      <c r="K9" s="2">
        <v>8.5</v>
      </c>
      <c r="L9" s="1">
        <f t="shared" si="0"/>
        <v>21.5</v>
      </c>
      <c r="M9" s="1">
        <v>2</v>
      </c>
    </row>
    <row r="10" spans="1:13" x14ac:dyDescent="0.25">
      <c r="A10" s="1" t="s">
        <v>141</v>
      </c>
      <c r="B10" s="13">
        <v>2.2037037037037034E-4</v>
      </c>
      <c r="C10" s="2">
        <v>8</v>
      </c>
      <c r="D10" s="1">
        <v>14</v>
      </c>
      <c r="E10" s="2">
        <v>1</v>
      </c>
      <c r="F10" s="13">
        <v>3.8842592592592596E-4</v>
      </c>
      <c r="G10" s="2">
        <v>4</v>
      </c>
      <c r="H10" s="10">
        <v>2.27</v>
      </c>
      <c r="I10" s="2">
        <v>8</v>
      </c>
      <c r="J10" s="1">
        <v>15</v>
      </c>
      <c r="K10" s="2">
        <v>1</v>
      </c>
      <c r="L10" s="1">
        <f t="shared" si="0"/>
        <v>22</v>
      </c>
      <c r="M10" s="1">
        <v>3</v>
      </c>
    </row>
    <row r="11" spans="1:13" x14ac:dyDescent="0.25">
      <c r="A11" s="1" t="s">
        <v>136</v>
      </c>
      <c r="B11" s="13">
        <v>2.0474537037037035E-4</v>
      </c>
      <c r="C11" s="2">
        <v>4.5</v>
      </c>
      <c r="D11" s="1">
        <v>7</v>
      </c>
      <c r="E11" s="2">
        <v>8.5</v>
      </c>
      <c r="F11" s="13">
        <v>3.7824074074074067E-4</v>
      </c>
      <c r="G11" s="2">
        <v>1</v>
      </c>
      <c r="H11" s="10">
        <v>2.2799999999999998</v>
      </c>
      <c r="I11" s="2">
        <v>7</v>
      </c>
      <c r="J11" s="1">
        <v>13</v>
      </c>
      <c r="K11" s="2">
        <v>3.5</v>
      </c>
      <c r="L11" s="1">
        <f t="shared" si="0"/>
        <v>24.5</v>
      </c>
      <c r="M11" s="1"/>
    </row>
    <row r="12" spans="1:13" x14ac:dyDescent="0.25">
      <c r="A12" s="1" t="s">
        <v>129</v>
      </c>
      <c r="B12" s="13">
        <v>2.0347222222222221E-4</v>
      </c>
      <c r="C12" s="2">
        <v>2</v>
      </c>
      <c r="D12" s="1">
        <v>8.5</v>
      </c>
      <c r="E12" s="2">
        <v>5</v>
      </c>
      <c r="F12" s="13">
        <v>3.9895833333333336E-4</v>
      </c>
      <c r="G12" s="2">
        <v>6</v>
      </c>
      <c r="H12" s="10">
        <v>2.54</v>
      </c>
      <c r="I12" s="2">
        <v>3</v>
      </c>
      <c r="J12" s="1">
        <v>7</v>
      </c>
      <c r="K12" s="2">
        <v>10.5</v>
      </c>
      <c r="L12" s="1">
        <f t="shared" si="0"/>
        <v>26.5</v>
      </c>
      <c r="M12" s="1"/>
    </row>
    <row r="13" spans="1:13" x14ac:dyDescent="0.25">
      <c r="A13" s="1" t="s">
        <v>86</v>
      </c>
      <c r="B13" s="13">
        <v>2.199074074074074E-4</v>
      </c>
      <c r="C13" s="2">
        <v>7</v>
      </c>
      <c r="D13" s="1">
        <v>7</v>
      </c>
      <c r="E13" s="2">
        <v>8.5</v>
      </c>
      <c r="F13" s="13">
        <v>3.9907407407407404E-4</v>
      </c>
      <c r="G13" s="2">
        <v>7</v>
      </c>
      <c r="H13" s="10">
        <v>2.5099999999999998</v>
      </c>
      <c r="I13" s="2">
        <v>4</v>
      </c>
      <c r="J13" s="1">
        <v>14</v>
      </c>
      <c r="K13" s="2">
        <v>2</v>
      </c>
      <c r="L13" s="1">
        <f t="shared" si="0"/>
        <v>28.5</v>
      </c>
      <c r="M13" s="1"/>
    </row>
    <row r="14" spans="1:13" x14ac:dyDescent="0.25">
      <c r="A14" s="1" t="s">
        <v>137</v>
      </c>
      <c r="B14" s="13">
        <v>2.1597222222222222E-4</v>
      </c>
      <c r="C14" s="2">
        <v>6</v>
      </c>
      <c r="D14" s="1">
        <v>8</v>
      </c>
      <c r="E14" s="2">
        <v>6</v>
      </c>
      <c r="F14" s="13">
        <v>3.8634259259259259E-4</v>
      </c>
      <c r="G14" s="2">
        <v>3</v>
      </c>
      <c r="H14" s="10">
        <v>2.21</v>
      </c>
      <c r="I14" s="2">
        <v>10</v>
      </c>
      <c r="J14" s="1">
        <v>13</v>
      </c>
      <c r="K14" s="2">
        <v>3.5</v>
      </c>
      <c r="L14" s="1">
        <f t="shared" si="0"/>
        <v>28.5</v>
      </c>
      <c r="M14" s="1"/>
    </row>
    <row r="15" spans="1:13" x14ac:dyDescent="0.25">
      <c r="A15" s="1" t="s">
        <v>135</v>
      </c>
      <c r="B15" s="13">
        <v>2.2638888888888885E-4</v>
      </c>
      <c r="C15" s="2">
        <v>9</v>
      </c>
      <c r="D15" s="1">
        <v>13</v>
      </c>
      <c r="E15" s="2">
        <v>2</v>
      </c>
      <c r="F15" s="13">
        <v>4.1909722222222223E-4</v>
      </c>
      <c r="G15" s="2">
        <v>9</v>
      </c>
      <c r="H15" s="10">
        <v>2.29</v>
      </c>
      <c r="I15" s="2">
        <v>6</v>
      </c>
      <c r="J15" s="1">
        <v>11</v>
      </c>
      <c r="K15" s="2">
        <v>5</v>
      </c>
      <c r="L15" s="1">
        <f t="shared" si="0"/>
        <v>31</v>
      </c>
      <c r="M15" s="1"/>
    </row>
    <row r="16" spans="1:13" x14ac:dyDescent="0.25">
      <c r="A16" s="1" t="s">
        <v>96</v>
      </c>
      <c r="B16" s="13">
        <v>2.5462962962962961E-4</v>
      </c>
      <c r="C16" s="2">
        <v>10.5</v>
      </c>
      <c r="D16" s="1">
        <v>6.5</v>
      </c>
      <c r="E16" s="2">
        <v>10</v>
      </c>
      <c r="F16" s="13">
        <v>4.4305555555555553E-4</v>
      </c>
      <c r="G16" s="2">
        <v>10</v>
      </c>
      <c r="H16" s="10">
        <v>2.68</v>
      </c>
      <c r="I16" s="2">
        <v>2</v>
      </c>
      <c r="J16" s="1">
        <v>8</v>
      </c>
      <c r="K16" s="2">
        <v>8.5</v>
      </c>
      <c r="L16" s="1">
        <f t="shared" si="0"/>
        <v>41</v>
      </c>
      <c r="M16" s="1"/>
    </row>
    <row r="17" spans="1:13" x14ac:dyDescent="0.25">
      <c r="A17" s="9" t="s">
        <v>152</v>
      </c>
      <c r="B17" s="13">
        <v>2.0474537037037035E-4</v>
      </c>
      <c r="C17" s="2">
        <v>4.5</v>
      </c>
      <c r="D17" s="1">
        <v>7.5</v>
      </c>
      <c r="E17" s="2">
        <v>7</v>
      </c>
      <c r="F17" s="13">
        <v>4.03125E-4</v>
      </c>
      <c r="G17" s="2">
        <v>8</v>
      </c>
      <c r="H17" s="10">
        <v>2.09</v>
      </c>
      <c r="I17" s="2">
        <v>11</v>
      </c>
      <c r="J17" s="1">
        <v>7</v>
      </c>
      <c r="K17" s="2">
        <v>10.5</v>
      </c>
      <c r="L17" s="1">
        <f t="shared" si="0"/>
        <v>41</v>
      </c>
      <c r="M17" s="1"/>
    </row>
    <row r="18" spans="1:13" x14ac:dyDescent="0.25">
      <c r="A18" s="1" t="s">
        <v>95</v>
      </c>
      <c r="B18" s="13">
        <v>2.5462962962962961E-4</v>
      </c>
      <c r="C18" s="2">
        <v>10.5</v>
      </c>
      <c r="D18" s="1">
        <v>0</v>
      </c>
      <c r="E18" s="2">
        <v>11</v>
      </c>
      <c r="F18" s="13">
        <v>4.539351851851852E-4</v>
      </c>
      <c r="G18" s="2">
        <v>11</v>
      </c>
      <c r="H18" s="10">
        <v>2.2400000000000002</v>
      </c>
      <c r="I18" s="2">
        <v>9</v>
      </c>
      <c r="J18" s="1">
        <v>9</v>
      </c>
      <c r="K18" s="2">
        <v>7</v>
      </c>
      <c r="L18" s="1">
        <f t="shared" si="0"/>
        <v>48.5</v>
      </c>
      <c r="M18" s="1"/>
    </row>
    <row r="21" spans="1:13" x14ac:dyDescent="0.25">
      <c r="A21" s="6" t="s">
        <v>1</v>
      </c>
      <c r="B21" s="6" t="s">
        <v>2</v>
      </c>
      <c r="C21" s="7" t="s">
        <v>3</v>
      </c>
      <c r="D21" s="6" t="s">
        <v>4</v>
      </c>
      <c r="E21" s="7" t="s">
        <v>3</v>
      </c>
      <c r="F21" s="6" t="s">
        <v>5</v>
      </c>
      <c r="G21" s="7" t="s">
        <v>3</v>
      </c>
      <c r="H21" s="6" t="s">
        <v>39</v>
      </c>
      <c r="I21" s="7" t="s">
        <v>3</v>
      </c>
      <c r="J21" s="6" t="s">
        <v>6</v>
      </c>
      <c r="K21" s="7" t="s">
        <v>3</v>
      </c>
      <c r="L21" s="6" t="s">
        <v>7</v>
      </c>
      <c r="M21" s="6" t="s">
        <v>8</v>
      </c>
    </row>
    <row r="22" spans="1:13" x14ac:dyDescent="0.25">
      <c r="A22" s="1" t="s">
        <v>138</v>
      </c>
      <c r="B22" s="13">
        <v>1.9594907407407408E-4</v>
      </c>
      <c r="C22" s="2">
        <v>2</v>
      </c>
      <c r="D22" s="1">
        <v>18</v>
      </c>
      <c r="E22" s="2">
        <v>2</v>
      </c>
      <c r="F22" s="13">
        <v>3.8993055555555553E-4</v>
      </c>
      <c r="G22" s="2">
        <v>3</v>
      </c>
      <c r="H22" s="1">
        <v>2.65</v>
      </c>
      <c r="I22" s="2">
        <v>1.5</v>
      </c>
      <c r="J22" s="1">
        <v>14</v>
      </c>
      <c r="K22" s="2">
        <v>3</v>
      </c>
      <c r="L22" s="1">
        <f t="shared" ref="L22:L31" si="1">SUM(C22,E22,G22,I22,K22)</f>
        <v>11.5</v>
      </c>
      <c r="M22" s="1">
        <v>1</v>
      </c>
    </row>
    <row r="23" spans="1:13" x14ac:dyDescent="0.25">
      <c r="A23" s="1" t="s">
        <v>81</v>
      </c>
      <c r="B23" s="13">
        <v>1.9467592592592591E-4</v>
      </c>
      <c r="C23" s="2">
        <v>1</v>
      </c>
      <c r="D23" s="1">
        <v>16</v>
      </c>
      <c r="E23" s="2">
        <v>5</v>
      </c>
      <c r="F23" s="13">
        <v>3.8229166666666663E-4</v>
      </c>
      <c r="G23" s="2">
        <v>1</v>
      </c>
      <c r="H23" s="10">
        <v>2.5499999999999998</v>
      </c>
      <c r="I23" s="2">
        <v>4</v>
      </c>
      <c r="J23" s="1">
        <v>11</v>
      </c>
      <c r="K23" s="2">
        <v>5.5</v>
      </c>
      <c r="L23" s="1">
        <f t="shared" si="1"/>
        <v>16.5</v>
      </c>
      <c r="M23" s="1">
        <v>2</v>
      </c>
    </row>
    <row r="24" spans="1:13" x14ac:dyDescent="0.25">
      <c r="A24" s="1" t="s">
        <v>121</v>
      </c>
      <c r="B24" s="13">
        <v>2.0821759259259255E-4</v>
      </c>
      <c r="C24" s="2">
        <v>6</v>
      </c>
      <c r="D24" s="1">
        <v>18</v>
      </c>
      <c r="E24" s="2">
        <v>2</v>
      </c>
      <c r="F24" s="13">
        <v>3.8935185185185183E-4</v>
      </c>
      <c r="G24" s="2">
        <v>2</v>
      </c>
      <c r="H24" s="1">
        <v>2.58</v>
      </c>
      <c r="I24" s="2">
        <v>3</v>
      </c>
      <c r="J24" s="1">
        <v>11</v>
      </c>
      <c r="K24" s="2">
        <v>5.5</v>
      </c>
      <c r="L24" s="1">
        <f t="shared" si="1"/>
        <v>18.5</v>
      </c>
      <c r="M24" s="1">
        <v>3</v>
      </c>
    </row>
    <row r="25" spans="1:13" x14ac:dyDescent="0.25">
      <c r="A25" s="1" t="s">
        <v>106</v>
      </c>
      <c r="B25" s="13">
        <v>2.0104166666666667E-4</v>
      </c>
      <c r="C25" s="2">
        <v>4</v>
      </c>
      <c r="D25" s="1">
        <v>18</v>
      </c>
      <c r="E25" s="2">
        <v>2</v>
      </c>
      <c r="F25" s="13">
        <v>4.0231481481481477E-4</v>
      </c>
      <c r="G25" s="2">
        <v>6</v>
      </c>
      <c r="H25" s="1">
        <v>2.65</v>
      </c>
      <c r="I25" s="2">
        <v>1.5</v>
      </c>
      <c r="J25" s="1">
        <v>8</v>
      </c>
      <c r="K25" s="2">
        <v>8.5</v>
      </c>
      <c r="L25" s="1">
        <f t="shared" si="1"/>
        <v>22</v>
      </c>
      <c r="M25" s="1"/>
    </row>
    <row r="26" spans="1:13" x14ac:dyDescent="0.25">
      <c r="A26" s="1" t="s">
        <v>104</v>
      </c>
      <c r="B26" s="13">
        <v>2.2222222222222221E-4</v>
      </c>
      <c r="C26" s="2">
        <v>8</v>
      </c>
      <c r="D26" s="1">
        <v>10</v>
      </c>
      <c r="E26" s="2">
        <v>8</v>
      </c>
      <c r="F26" s="13">
        <v>3.9074074074074076E-4</v>
      </c>
      <c r="G26" s="2">
        <v>4</v>
      </c>
      <c r="H26" s="10">
        <v>2.4900000000000002</v>
      </c>
      <c r="I26" s="2">
        <v>5</v>
      </c>
      <c r="J26" s="1">
        <v>15</v>
      </c>
      <c r="K26" s="2">
        <v>1.5</v>
      </c>
      <c r="L26" s="1">
        <f t="shared" si="1"/>
        <v>26.5</v>
      </c>
      <c r="M26" s="1"/>
    </row>
    <row r="27" spans="1:13" x14ac:dyDescent="0.25">
      <c r="A27" s="1" t="s">
        <v>107</v>
      </c>
      <c r="B27" s="13">
        <v>2.0682870370370373E-4</v>
      </c>
      <c r="C27" s="2">
        <v>5</v>
      </c>
      <c r="D27" s="1">
        <v>10</v>
      </c>
      <c r="E27" s="2">
        <v>8</v>
      </c>
      <c r="F27" s="13">
        <v>4.2222222222222222E-4</v>
      </c>
      <c r="G27" s="2">
        <v>8</v>
      </c>
      <c r="H27" s="1">
        <v>2.15</v>
      </c>
      <c r="I27" s="2">
        <v>7</v>
      </c>
      <c r="J27" s="1">
        <v>15</v>
      </c>
      <c r="K27" s="2">
        <v>1.5</v>
      </c>
      <c r="L27" s="1">
        <f t="shared" si="1"/>
        <v>29.5</v>
      </c>
      <c r="M27" s="1"/>
    </row>
    <row r="28" spans="1:13" x14ac:dyDescent="0.25">
      <c r="A28" s="1" t="s">
        <v>90</v>
      </c>
      <c r="B28" s="13">
        <v>1.9814814814814814E-4</v>
      </c>
      <c r="C28" s="2">
        <v>3</v>
      </c>
      <c r="D28" s="1">
        <v>17.5</v>
      </c>
      <c r="E28" s="2">
        <v>4</v>
      </c>
      <c r="F28" s="13">
        <v>4.1516203703703702E-4</v>
      </c>
      <c r="G28" s="2">
        <v>7</v>
      </c>
      <c r="H28" s="10">
        <v>1.93</v>
      </c>
      <c r="I28" s="2">
        <v>8</v>
      </c>
      <c r="J28" s="1">
        <v>2</v>
      </c>
      <c r="K28" s="2">
        <v>9</v>
      </c>
      <c r="L28" s="1">
        <f t="shared" si="1"/>
        <v>31</v>
      </c>
      <c r="M28" s="1"/>
    </row>
    <row r="29" spans="1:13" x14ac:dyDescent="0.25">
      <c r="A29" s="1" t="s">
        <v>83</v>
      </c>
      <c r="B29" s="13">
        <v>2.2708333333333334E-4</v>
      </c>
      <c r="C29" s="2">
        <v>9</v>
      </c>
      <c r="D29" s="1">
        <v>13</v>
      </c>
      <c r="E29" s="2">
        <v>6</v>
      </c>
      <c r="F29" s="13">
        <v>3.9513888888888894E-4</v>
      </c>
      <c r="G29" s="2">
        <v>5</v>
      </c>
      <c r="H29" s="10">
        <v>2.2200000000000002</v>
      </c>
      <c r="I29" s="2">
        <v>6</v>
      </c>
      <c r="J29" s="1">
        <v>9</v>
      </c>
      <c r="K29" s="2">
        <v>7</v>
      </c>
      <c r="L29" s="1">
        <f t="shared" si="1"/>
        <v>33</v>
      </c>
      <c r="M29" s="1"/>
    </row>
    <row r="30" spans="1:13" x14ac:dyDescent="0.25">
      <c r="A30" s="1" t="s">
        <v>103</v>
      </c>
      <c r="B30" s="13">
        <v>2.6273148148148146E-4</v>
      </c>
      <c r="C30" s="2">
        <v>10</v>
      </c>
      <c r="D30" s="1">
        <v>10</v>
      </c>
      <c r="E30" s="2">
        <v>8</v>
      </c>
      <c r="F30" s="13">
        <v>4.4942129629629629E-4</v>
      </c>
      <c r="G30" s="2">
        <v>9</v>
      </c>
      <c r="H30" s="10">
        <v>1.7</v>
      </c>
      <c r="I30" s="2">
        <v>10</v>
      </c>
      <c r="J30" s="1">
        <v>13</v>
      </c>
      <c r="K30" s="2">
        <v>4</v>
      </c>
      <c r="L30" s="1">
        <f t="shared" si="1"/>
        <v>41</v>
      </c>
      <c r="M30" s="1"/>
    </row>
    <row r="31" spans="1:13" x14ac:dyDescent="0.25">
      <c r="A31" s="1" t="s">
        <v>131</v>
      </c>
      <c r="B31" s="13">
        <v>2.0995370370370371E-4</v>
      </c>
      <c r="C31" s="2">
        <v>7</v>
      </c>
      <c r="D31" s="1">
        <v>6</v>
      </c>
      <c r="E31" s="2">
        <v>10</v>
      </c>
      <c r="F31" s="13">
        <v>4.2951388888888884E-4</v>
      </c>
      <c r="G31" s="2">
        <v>10</v>
      </c>
      <c r="H31" s="1">
        <v>1.8</v>
      </c>
      <c r="I31" s="2">
        <v>9</v>
      </c>
      <c r="J31" s="1">
        <v>8</v>
      </c>
      <c r="K31" s="2">
        <v>8.5</v>
      </c>
      <c r="L31" s="1">
        <f t="shared" si="1"/>
        <v>44.5</v>
      </c>
      <c r="M31" s="1"/>
    </row>
  </sheetData>
  <sortState ref="A22:M31">
    <sortCondition ref="L22:L31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3"/>
  <sheetViews>
    <sheetView topLeftCell="A49" workbookViewId="0">
      <selection activeCell="A18" sqref="A18:XFD18"/>
    </sheetView>
  </sheetViews>
  <sheetFormatPr defaultRowHeight="15" x14ac:dyDescent="0.25"/>
  <cols>
    <col min="1" max="1" width="22" customWidth="1"/>
    <col min="3" max="3" width="7.5703125" customWidth="1"/>
    <col min="4" max="4" width="7.7109375" customWidth="1"/>
    <col min="5" max="5" width="7.28515625" customWidth="1"/>
    <col min="7" max="7" width="7.5703125" customWidth="1"/>
    <col min="9" max="9" width="7.85546875" customWidth="1"/>
    <col min="11" max="11" width="7.5703125" customWidth="1"/>
    <col min="12" max="13" width="7" customWidth="1"/>
  </cols>
  <sheetData>
    <row r="2" spans="1:13" x14ac:dyDescent="0.25">
      <c r="A2" s="5" t="s">
        <v>43</v>
      </c>
      <c r="B2" s="5"/>
      <c r="C2" s="5" t="s">
        <v>0</v>
      </c>
      <c r="D2" s="5"/>
    </row>
    <row r="5" spans="1:13" x14ac:dyDescent="0.25">
      <c r="A5" s="6" t="s">
        <v>1</v>
      </c>
      <c r="B5" s="6" t="s">
        <v>2</v>
      </c>
      <c r="C5" s="7" t="s">
        <v>3</v>
      </c>
      <c r="D5" s="6" t="s">
        <v>4</v>
      </c>
      <c r="E5" s="7" t="s">
        <v>3</v>
      </c>
      <c r="F5" s="6" t="s">
        <v>5</v>
      </c>
      <c r="G5" s="7" t="s">
        <v>3</v>
      </c>
      <c r="H5" s="6" t="s">
        <v>39</v>
      </c>
      <c r="I5" s="7" t="s">
        <v>3</v>
      </c>
      <c r="J5" s="6" t="s">
        <v>6</v>
      </c>
      <c r="K5" s="7" t="s">
        <v>3</v>
      </c>
      <c r="L5" s="6" t="s">
        <v>7</v>
      </c>
      <c r="M5" s="6" t="s">
        <v>8</v>
      </c>
    </row>
    <row r="6" spans="1:13" x14ac:dyDescent="0.25">
      <c r="A6" s="1" t="s">
        <v>94</v>
      </c>
      <c r="B6" s="13">
        <v>2.0532407407407405E-4</v>
      </c>
      <c r="C6" s="2">
        <v>1</v>
      </c>
      <c r="D6" s="1">
        <v>10</v>
      </c>
      <c r="E6" s="2">
        <v>1</v>
      </c>
      <c r="F6" s="13">
        <v>3.87962962962963E-4</v>
      </c>
      <c r="G6" s="2">
        <v>1</v>
      </c>
      <c r="H6" s="1">
        <v>2.2599999999999998</v>
      </c>
      <c r="I6" s="2">
        <v>1</v>
      </c>
      <c r="J6" s="1">
        <v>11</v>
      </c>
      <c r="K6" s="2">
        <v>3</v>
      </c>
      <c r="L6" s="1">
        <f t="shared" ref="L6:L17" si="0">SUM(C6,E6,G6,I6,K6)</f>
        <v>7</v>
      </c>
      <c r="M6" s="1">
        <v>1</v>
      </c>
    </row>
    <row r="7" spans="1:13" x14ac:dyDescent="0.25">
      <c r="A7" s="1" t="s">
        <v>123</v>
      </c>
      <c r="B7" s="13">
        <v>2.0555555555555559E-4</v>
      </c>
      <c r="C7" s="2">
        <v>2</v>
      </c>
      <c r="D7" s="1">
        <v>7</v>
      </c>
      <c r="E7" s="2">
        <v>5.5</v>
      </c>
      <c r="F7" s="13">
        <v>3.9074074074074076E-4</v>
      </c>
      <c r="G7" s="2">
        <v>2</v>
      </c>
      <c r="H7" s="1">
        <v>2.16</v>
      </c>
      <c r="I7" s="2">
        <v>2</v>
      </c>
      <c r="J7" s="1">
        <v>15</v>
      </c>
      <c r="K7" s="2">
        <v>1</v>
      </c>
      <c r="L7" s="1">
        <f t="shared" si="0"/>
        <v>12.5</v>
      </c>
      <c r="M7" s="1">
        <v>2</v>
      </c>
    </row>
    <row r="8" spans="1:13" x14ac:dyDescent="0.25">
      <c r="A8" s="9" t="s">
        <v>125</v>
      </c>
      <c r="B8" s="13">
        <v>2.2835648148148151E-4</v>
      </c>
      <c r="C8" s="2">
        <v>7</v>
      </c>
      <c r="D8" s="1">
        <v>7.5</v>
      </c>
      <c r="E8" s="2">
        <v>4</v>
      </c>
      <c r="F8" s="13">
        <v>4.7106481481481484E-4</v>
      </c>
      <c r="G8" s="2">
        <v>10</v>
      </c>
      <c r="H8" s="1">
        <v>1.95</v>
      </c>
      <c r="I8" s="2">
        <v>3</v>
      </c>
      <c r="J8" s="1">
        <v>11</v>
      </c>
      <c r="K8" s="2">
        <v>3</v>
      </c>
      <c r="L8" s="1">
        <f t="shared" si="0"/>
        <v>27</v>
      </c>
      <c r="M8" s="1">
        <v>3</v>
      </c>
    </row>
    <row r="9" spans="1:13" x14ac:dyDescent="0.25">
      <c r="A9" s="1" t="s">
        <v>38</v>
      </c>
      <c r="B9" s="13">
        <v>2.0023148148148146E-4</v>
      </c>
      <c r="C9" s="2">
        <v>3</v>
      </c>
      <c r="D9" s="1">
        <v>5</v>
      </c>
      <c r="E9" s="2">
        <v>9</v>
      </c>
      <c r="F9" s="13">
        <v>3.9583333333333338E-4</v>
      </c>
      <c r="G9" s="2">
        <v>3</v>
      </c>
      <c r="H9" s="10">
        <v>1.7</v>
      </c>
      <c r="I9" s="2">
        <v>7</v>
      </c>
      <c r="J9" s="1">
        <v>9</v>
      </c>
      <c r="K9" s="2">
        <v>5</v>
      </c>
      <c r="L9" s="1">
        <f t="shared" si="0"/>
        <v>27</v>
      </c>
      <c r="M9" s="3"/>
    </row>
    <row r="10" spans="1:13" x14ac:dyDescent="0.25">
      <c r="A10" s="9" t="s">
        <v>134</v>
      </c>
      <c r="B10" s="13">
        <v>2.3321759259259259E-4</v>
      </c>
      <c r="C10" s="2">
        <v>8</v>
      </c>
      <c r="D10" s="1">
        <v>8.5</v>
      </c>
      <c r="E10" s="2">
        <v>2</v>
      </c>
      <c r="F10" s="13">
        <v>4.2800925925925922E-4</v>
      </c>
      <c r="G10" s="2">
        <v>5</v>
      </c>
      <c r="H10" s="1">
        <v>1.85</v>
      </c>
      <c r="I10" s="2">
        <v>4</v>
      </c>
      <c r="J10" s="1">
        <v>8</v>
      </c>
      <c r="K10" s="2">
        <v>8.5</v>
      </c>
      <c r="L10" s="1">
        <f t="shared" si="0"/>
        <v>27.5</v>
      </c>
      <c r="M10" s="1"/>
    </row>
    <row r="11" spans="1:13" x14ac:dyDescent="0.25">
      <c r="A11" s="1" t="s">
        <v>89</v>
      </c>
      <c r="B11" s="13">
        <v>2.1574074074074076E-4</v>
      </c>
      <c r="C11" s="2">
        <v>4</v>
      </c>
      <c r="D11" s="1">
        <v>4</v>
      </c>
      <c r="E11" s="2">
        <v>11</v>
      </c>
      <c r="F11" s="13">
        <v>4.0763888888888886E-4</v>
      </c>
      <c r="G11" s="2">
        <v>4</v>
      </c>
      <c r="H11" s="1">
        <v>1.8</v>
      </c>
      <c r="I11" s="2">
        <v>5</v>
      </c>
      <c r="J11" s="1">
        <v>8</v>
      </c>
      <c r="K11" s="2">
        <v>8.5</v>
      </c>
      <c r="L11" s="1">
        <f t="shared" si="0"/>
        <v>32.5</v>
      </c>
      <c r="M11" s="1"/>
    </row>
    <row r="12" spans="1:13" x14ac:dyDescent="0.25">
      <c r="A12" s="9" t="s">
        <v>142</v>
      </c>
      <c r="B12" s="13">
        <v>2.3460648148148147E-4</v>
      </c>
      <c r="C12" s="2">
        <v>9</v>
      </c>
      <c r="D12" s="1">
        <v>8</v>
      </c>
      <c r="E12" s="2">
        <v>3</v>
      </c>
      <c r="F12" s="13">
        <v>4.5104166666666665E-4</v>
      </c>
      <c r="G12" s="2">
        <v>8</v>
      </c>
      <c r="H12" s="1">
        <v>1.46</v>
      </c>
      <c r="I12" s="2">
        <v>11</v>
      </c>
      <c r="J12" s="1">
        <v>11</v>
      </c>
      <c r="K12" s="2">
        <v>3</v>
      </c>
      <c r="L12" s="1">
        <f t="shared" si="0"/>
        <v>34</v>
      </c>
      <c r="M12" s="1"/>
    </row>
    <row r="13" spans="1:13" x14ac:dyDescent="0.25">
      <c r="A13" s="1" t="s">
        <v>53</v>
      </c>
      <c r="B13" s="13">
        <v>2.1701388888888888E-4</v>
      </c>
      <c r="C13" s="2">
        <v>5</v>
      </c>
      <c r="D13" s="1">
        <v>5</v>
      </c>
      <c r="E13" s="2">
        <v>9</v>
      </c>
      <c r="F13" s="13">
        <v>4.3611111111111113E-4</v>
      </c>
      <c r="G13" s="2">
        <v>6</v>
      </c>
      <c r="H13" s="1">
        <v>1.59</v>
      </c>
      <c r="I13" s="2">
        <v>8</v>
      </c>
      <c r="J13" s="1">
        <v>8</v>
      </c>
      <c r="K13" s="2">
        <v>8.5</v>
      </c>
      <c r="L13" s="1">
        <f t="shared" si="0"/>
        <v>36.5</v>
      </c>
      <c r="M13" s="1"/>
    </row>
    <row r="14" spans="1:13" x14ac:dyDescent="0.25">
      <c r="A14" s="1" t="s">
        <v>85</v>
      </c>
      <c r="B14" s="13">
        <v>2.4675925925925923E-4</v>
      </c>
      <c r="C14" s="2">
        <v>11</v>
      </c>
      <c r="D14" s="1">
        <v>5</v>
      </c>
      <c r="E14" s="2">
        <v>9</v>
      </c>
      <c r="F14" s="13">
        <v>4.4965277777777782E-4</v>
      </c>
      <c r="G14" s="2">
        <v>7</v>
      </c>
      <c r="H14" s="1">
        <v>1.55</v>
      </c>
      <c r="I14" s="2">
        <v>9</v>
      </c>
      <c r="J14" s="1">
        <v>8</v>
      </c>
      <c r="K14" s="2">
        <v>8.5</v>
      </c>
      <c r="L14" s="1">
        <f t="shared" si="0"/>
        <v>44.5</v>
      </c>
      <c r="M14" s="1"/>
    </row>
    <row r="15" spans="1:13" x14ac:dyDescent="0.25">
      <c r="A15" s="1" t="s">
        <v>88</v>
      </c>
      <c r="B15" s="13">
        <v>2.5173611111111111E-4</v>
      </c>
      <c r="C15" s="2">
        <v>12</v>
      </c>
      <c r="D15" s="1">
        <v>6</v>
      </c>
      <c r="E15" s="2">
        <v>7</v>
      </c>
      <c r="F15" s="13">
        <v>5.1655092592592594E-4</v>
      </c>
      <c r="G15" s="2">
        <v>11</v>
      </c>
      <c r="H15" s="1">
        <v>1.76</v>
      </c>
      <c r="I15" s="2">
        <v>6</v>
      </c>
      <c r="J15" s="1">
        <v>8</v>
      </c>
      <c r="K15" s="2">
        <v>8.5</v>
      </c>
      <c r="L15" s="1">
        <f t="shared" si="0"/>
        <v>44.5</v>
      </c>
      <c r="M15" s="1"/>
    </row>
    <row r="16" spans="1:13" x14ac:dyDescent="0.25">
      <c r="A16" s="1" t="s">
        <v>98</v>
      </c>
      <c r="B16" s="13">
        <v>2.3472222222222224E-4</v>
      </c>
      <c r="C16" s="2">
        <v>10</v>
      </c>
      <c r="D16" s="1">
        <v>7</v>
      </c>
      <c r="E16" s="2">
        <v>5.5</v>
      </c>
      <c r="F16" s="13">
        <v>4.6493055555555551E-4</v>
      </c>
      <c r="G16" s="2">
        <v>9</v>
      </c>
      <c r="H16" s="1">
        <v>1.51</v>
      </c>
      <c r="I16" s="2">
        <v>19</v>
      </c>
      <c r="J16" s="1">
        <v>8</v>
      </c>
      <c r="K16" s="2">
        <v>8.5</v>
      </c>
      <c r="L16" s="1">
        <f t="shared" si="0"/>
        <v>52</v>
      </c>
      <c r="M16" s="1"/>
    </row>
    <row r="17" spans="1:13" x14ac:dyDescent="0.25">
      <c r="A17" s="14" t="s">
        <v>92</v>
      </c>
      <c r="B17" s="13">
        <v>2.1944444444444444E-4</v>
      </c>
      <c r="C17" s="2">
        <v>6</v>
      </c>
      <c r="D17" s="1">
        <v>0</v>
      </c>
      <c r="E17" s="2">
        <v>12</v>
      </c>
      <c r="F17" s="13">
        <v>0</v>
      </c>
      <c r="G17" s="2">
        <v>12</v>
      </c>
      <c r="H17" s="1">
        <v>0</v>
      </c>
      <c r="I17" s="2">
        <v>12</v>
      </c>
      <c r="J17" s="1">
        <v>0</v>
      </c>
      <c r="K17" s="2">
        <v>12</v>
      </c>
      <c r="L17" s="1">
        <f t="shared" si="0"/>
        <v>54</v>
      </c>
      <c r="M17" s="1"/>
    </row>
    <row r="19" spans="1:13" x14ac:dyDescent="0.25">
      <c r="A19" s="6" t="s">
        <v>1</v>
      </c>
      <c r="B19" s="6" t="s">
        <v>2</v>
      </c>
      <c r="C19" s="7" t="s">
        <v>3</v>
      </c>
      <c r="D19" s="6" t="s">
        <v>4</v>
      </c>
      <c r="E19" s="7" t="s">
        <v>3</v>
      </c>
      <c r="F19" s="6" t="s">
        <v>5</v>
      </c>
      <c r="G19" s="7" t="s">
        <v>3</v>
      </c>
      <c r="H19" s="6" t="s">
        <v>39</v>
      </c>
      <c r="I19" s="7" t="s">
        <v>3</v>
      </c>
      <c r="J19" s="6" t="s">
        <v>6</v>
      </c>
      <c r="K19" s="7" t="s">
        <v>3</v>
      </c>
      <c r="L19" s="6" t="s">
        <v>7</v>
      </c>
      <c r="M19" s="6" t="s">
        <v>8</v>
      </c>
    </row>
    <row r="20" spans="1:13" x14ac:dyDescent="0.25">
      <c r="A20" s="1" t="s">
        <v>34</v>
      </c>
      <c r="B20" s="13">
        <v>2.0520833333333331E-4</v>
      </c>
      <c r="C20" s="2">
        <v>2</v>
      </c>
      <c r="D20" s="1">
        <v>23</v>
      </c>
      <c r="E20" s="2">
        <v>1</v>
      </c>
      <c r="F20" s="13">
        <v>3.972222222222222E-4</v>
      </c>
      <c r="G20" s="2">
        <v>4</v>
      </c>
      <c r="H20" s="1">
        <v>2.46</v>
      </c>
      <c r="I20" s="2">
        <v>1</v>
      </c>
      <c r="J20" s="1">
        <v>11</v>
      </c>
      <c r="K20" s="2">
        <v>4</v>
      </c>
      <c r="L20" s="1">
        <f t="shared" ref="L20:L33" si="1">SUM(C20,E20,G20,I20,K20)</f>
        <v>12</v>
      </c>
      <c r="M20" s="1" t="s">
        <v>153</v>
      </c>
    </row>
    <row r="21" spans="1:13" x14ac:dyDescent="0.25">
      <c r="A21" s="9" t="s">
        <v>109</v>
      </c>
      <c r="B21" s="13">
        <v>2.0428240740740739E-4</v>
      </c>
      <c r="C21" s="2">
        <v>1</v>
      </c>
      <c r="D21" s="1">
        <v>14</v>
      </c>
      <c r="E21" s="2">
        <v>3.5</v>
      </c>
      <c r="F21" s="13">
        <v>3.8402777777777784E-4</v>
      </c>
      <c r="G21" s="2">
        <v>2</v>
      </c>
      <c r="H21" s="1">
        <v>2.2400000000000002</v>
      </c>
      <c r="I21" s="2">
        <v>4</v>
      </c>
      <c r="J21" s="1">
        <v>11</v>
      </c>
      <c r="K21" s="2">
        <v>4</v>
      </c>
      <c r="L21" s="1">
        <f t="shared" si="1"/>
        <v>14.5</v>
      </c>
      <c r="M21" s="1" t="s">
        <v>154</v>
      </c>
    </row>
    <row r="22" spans="1:13" x14ac:dyDescent="0.25">
      <c r="A22" s="9" t="s">
        <v>139</v>
      </c>
      <c r="B22" s="13">
        <v>2.0671296296296293E-4</v>
      </c>
      <c r="C22" s="2">
        <v>3</v>
      </c>
      <c r="D22" s="1">
        <v>5.5</v>
      </c>
      <c r="E22" s="2">
        <v>9</v>
      </c>
      <c r="F22" s="13">
        <v>3.9131944444444441E-4</v>
      </c>
      <c r="G22" s="2">
        <v>3</v>
      </c>
      <c r="H22" s="1">
        <v>2.4300000000000002</v>
      </c>
      <c r="I22" s="2">
        <v>2</v>
      </c>
      <c r="J22" s="1">
        <v>12</v>
      </c>
      <c r="K22" s="2">
        <v>1</v>
      </c>
      <c r="L22" s="1">
        <f t="shared" si="1"/>
        <v>18</v>
      </c>
      <c r="M22" s="1" t="s">
        <v>155</v>
      </c>
    </row>
    <row r="23" spans="1:13" x14ac:dyDescent="0.25">
      <c r="A23" s="1" t="s">
        <v>84</v>
      </c>
      <c r="B23" s="13">
        <v>2.1076388888888889E-4</v>
      </c>
      <c r="C23" s="2">
        <v>4</v>
      </c>
      <c r="D23" s="1">
        <v>8.5</v>
      </c>
      <c r="E23" s="2">
        <v>7</v>
      </c>
      <c r="F23" s="13">
        <v>3.8171296296296298E-4</v>
      </c>
      <c r="G23" s="2">
        <v>1</v>
      </c>
      <c r="H23" s="1">
        <v>2.38</v>
      </c>
      <c r="I23" s="2">
        <v>3</v>
      </c>
      <c r="J23" s="1">
        <v>11</v>
      </c>
      <c r="K23" s="2">
        <v>4</v>
      </c>
      <c r="L23" s="1">
        <f t="shared" si="1"/>
        <v>19</v>
      </c>
      <c r="M23" s="1"/>
    </row>
    <row r="24" spans="1:13" x14ac:dyDescent="0.25">
      <c r="A24" s="1" t="s">
        <v>61</v>
      </c>
      <c r="B24" s="13">
        <v>2.1701388888888888E-4</v>
      </c>
      <c r="C24" s="2">
        <v>6</v>
      </c>
      <c r="D24" s="1">
        <v>14</v>
      </c>
      <c r="E24" s="2">
        <v>3.5</v>
      </c>
      <c r="F24" s="13">
        <v>4.0983796296296292E-4</v>
      </c>
      <c r="G24" s="2">
        <v>4</v>
      </c>
      <c r="H24" s="1">
        <v>2.1</v>
      </c>
      <c r="I24" s="2">
        <v>6</v>
      </c>
      <c r="J24" s="1">
        <v>11</v>
      </c>
      <c r="K24" s="2">
        <v>4</v>
      </c>
      <c r="L24" s="1">
        <f t="shared" si="1"/>
        <v>23.5</v>
      </c>
      <c r="M24" s="1"/>
    </row>
    <row r="25" spans="1:13" x14ac:dyDescent="0.25">
      <c r="A25" s="1" t="s">
        <v>50</v>
      </c>
      <c r="B25" s="13">
        <v>2.1527777777777778E-4</v>
      </c>
      <c r="C25" s="2">
        <v>5</v>
      </c>
      <c r="D25" s="1">
        <v>18</v>
      </c>
      <c r="E25" s="2">
        <v>2</v>
      </c>
      <c r="F25" s="13">
        <v>4.3148148148148153E-4</v>
      </c>
      <c r="G25" s="2">
        <v>6</v>
      </c>
      <c r="H25" s="1">
        <v>1.74</v>
      </c>
      <c r="I25" s="2">
        <v>8</v>
      </c>
      <c r="J25" s="1">
        <v>10</v>
      </c>
      <c r="K25" s="2">
        <v>7</v>
      </c>
      <c r="L25" s="1">
        <f t="shared" si="1"/>
        <v>28</v>
      </c>
      <c r="M25" s="1"/>
    </row>
    <row r="26" spans="1:13" x14ac:dyDescent="0.25">
      <c r="A26" s="1" t="s">
        <v>97</v>
      </c>
      <c r="B26" s="13">
        <v>2.2476851851851857E-4</v>
      </c>
      <c r="C26" s="2">
        <v>8</v>
      </c>
      <c r="D26" s="1">
        <v>9</v>
      </c>
      <c r="E26" s="2">
        <v>5.5</v>
      </c>
      <c r="F26" s="13">
        <v>4.5219907407407405E-4</v>
      </c>
      <c r="G26" s="2">
        <v>7</v>
      </c>
      <c r="H26" s="1">
        <v>2.19</v>
      </c>
      <c r="I26" s="2">
        <v>5</v>
      </c>
      <c r="J26" s="1">
        <v>11</v>
      </c>
      <c r="K26" s="2">
        <v>4</v>
      </c>
      <c r="L26" s="1">
        <f t="shared" si="1"/>
        <v>29.5</v>
      </c>
      <c r="M26" s="1"/>
    </row>
    <row r="27" spans="1:13" x14ac:dyDescent="0.25">
      <c r="A27" s="1" t="s">
        <v>102</v>
      </c>
      <c r="B27" s="13">
        <v>2.4108796296296294E-4</v>
      </c>
      <c r="C27" s="2">
        <v>9</v>
      </c>
      <c r="D27" s="1">
        <v>9</v>
      </c>
      <c r="E27" s="2">
        <v>5.5</v>
      </c>
      <c r="F27" s="13">
        <v>5.0486111111111109E-4</v>
      </c>
      <c r="G27" s="2">
        <v>10</v>
      </c>
      <c r="H27" s="1">
        <v>1.69</v>
      </c>
      <c r="I27" s="2">
        <v>9</v>
      </c>
      <c r="J27" s="1">
        <v>7</v>
      </c>
      <c r="K27" s="2">
        <v>9.6</v>
      </c>
      <c r="L27" s="1">
        <f t="shared" si="1"/>
        <v>43.1</v>
      </c>
      <c r="M27" s="1"/>
    </row>
    <row r="28" spans="1:13" x14ac:dyDescent="0.25">
      <c r="A28" s="1" t="s">
        <v>60</v>
      </c>
      <c r="B28" s="13">
        <v>2.434027777777778E-4</v>
      </c>
      <c r="C28" s="2">
        <v>11</v>
      </c>
      <c r="D28" s="1">
        <v>3</v>
      </c>
      <c r="E28" s="2">
        <v>11</v>
      </c>
      <c r="F28" s="13">
        <v>4.5972222222222226E-4</v>
      </c>
      <c r="G28" s="2">
        <v>8</v>
      </c>
      <c r="H28" s="1">
        <v>1.43</v>
      </c>
      <c r="I28" s="2">
        <v>12</v>
      </c>
      <c r="J28" s="1">
        <v>9</v>
      </c>
      <c r="K28" s="2">
        <v>8</v>
      </c>
      <c r="L28" s="1">
        <f t="shared" si="1"/>
        <v>50</v>
      </c>
      <c r="M28" s="1"/>
    </row>
    <row r="29" spans="1:13" x14ac:dyDescent="0.25">
      <c r="A29" s="1" t="s">
        <v>57</v>
      </c>
      <c r="B29" s="13">
        <v>2.6481481481481478E-4</v>
      </c>
      <c r="C29" s="2">
        <v>12</v>
      </c>
      <c r="D29" s="1">
        <v>6.5</v>
      </c>
      <c r="E29" s="2">
        <v>8</v>
      </c>
      <c r="F29" s="13">
        <v>4.721064814814815E-4</v>
      </c>
      <c r="G29" s="2">
        <v>9</v>
      </c>
      <c r="H29" s="1">
        <v>1.28</v>
      </c>
      <c r="I29" s="2">
        <v>13</v>
      </c>
      <c r="J29" s="1">
        <v>7</v>
      </c>
      <c r="K29" s="2">
        <v>9.5</v>
      </c>
      <c r="L29" s="1">
        <f t="shared" si="1"/>
        <v>51.5</v>
      </c>
      <c r="M29" s="1"/>
    </row>
    <row r="30" spans="1:13" x14ac:dyDescent="0.25">
      <c r="A30" s="1" t="s">
        <v>127</v>
      </c>
      <c r="B30" s="13">
        <v>2.4178240740740744E-4</v>
      </c>
      <c r="C30" s="2">
        <v>10</v>
      </c>
      <c r="D30" s="1">
        <v>0</v>
      </c>
      <c r="E30" s="2">
        <v>13</v>
      </c>
      <c r="F30" s="13">
        <v>0</v>
      </c>
      <c r="G30" s="2">
        <v>13</v>
      </c>
      <c r="H30" s="1">
        <v>1.84</v>
      </c>
      <c r="I30" s="2">
        <v>7</v>
      </c>
      <c r="J30" s="1">
        <v>3</v>
      </c>
      <c r="K30" s="2">
        <v>12</v>
      </c>
      <c r="L30" s="1">
        <f t="shared" si="1"/>
        <v>55</v>
      </c>
      <c r="M30" s="1"/>
    </row>
    <row r="31" spans="1:13" x14ac:dyDescent="0.25">
      <c r="A31" s="1" t="s">
        <v>46</v>
      </c>
      <c r="B31" s="13">
        <v>2.7662037037037038E-4</v>
      </c>
      <c r="C31" s="2">
        <v>13</v>
      </c>
      <c r="D31" s="1">
        <v>4.5</v>
      </c>
      <c r="E31" s="2">
        <v>10</v>
      </c>
      <c r="F31" s="13">
        <v>5.5208333333333335E-4</v>
      </c>
      <c r="G31" s="2">
        <v>11</v>
      </c>
      <c r="H31" s="1">
        <v>1.54</v>
      </c>
      <c r="I31" s="2">
        <v>11</v>
      </c>
      <c r="J31" s="1">
        <v>5</v>
      </c>
      <c r="K31" s="2">
        <v>11</v>
      </c>
      <c r="L31" s="1">
        <f t="shared" si="1"/>
        <v>56</v>
      </c>
      <c r="M31" s="1"/>
    </row>
    <row r="32" spans="1:13" x14ac:dyDescent="0.25">
      <c r="A32" s="1" t="s">
        <v>122</v>
      </c>
      <c r="B32" s="13">
        <v>2.2453703703703701E-4</v>
      </c>
      <c r="C32" s="2">
        <v>7</v>
      </c>
      <c r="D32" s="1">
        <v>0</v>
      </c>
      <c r="E32" s="2">
        <v>13</v>
      </c>
      <c r="F32" s="13">
        <v>0</v>
      </c>
      <c r="G32" s="2">
        <v>13</v>
      </c>
      <c r="H32" s="1">
        <v>1.59</v>
      </c>
      <c r="I32" s="2">
        <v>10</v>
      </c>
      <c r="J32" s="1">
        <v>0</v>
      </c>
      <c r="K32" s="2">
        <v>13.5</v>
      </c>
      <c r="L32" s="1">
        <f t="shared" si="1"/>
        <v>56.5</v>
      </c>
      <c r="M32" s="1"/>
    </row>
    <row r="33" spans="1:13" x14ac:dyDescent="0.25">
      <c r="A33" s="1" t="s">
        <v>93</v>
      </c>
      <c r="B33" s="13">
        <v>3.0694444444444443E-4</v>
      </c>
      <c r="C33" s="2">
        <v>14</v>
      </c>
      <c r="D33" s="1">
        <v>0</v>
      </c>
      <c r="E33" s="2">
        <v>13</v>
      </c>
      <c r="F33" s="13">
        <v>0</v>
      </c>
      <c r="G33" s="2">
        <v>13</v>
      </c>
      <c r="H33" s="1">
        <v>0</v>
      </c>
      <c r="I33" s="2">
        <v>14</v>
      </c>
      <c r="J33" s="1">
        <v>0</v>
      </c>
      <c r="K33" s="2">
        <v>13.5</v>
      </c>
      <c r="L33" s="1">
        <f t="shared" si="1"/>
        <v>67.5</v>
      </c>
      <c r="M33" s="1"/>
    </row>
  </sheetData>
  <sortState ref="A24:M37">
    <sortCondition ref="L24:L37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8"/>
  <sheetViews>
    <sheetView tabSelected="1" workbookViewId="0">
      <selection activeCell="O16" sqref="O16"/>
    </sheetView>
  </sheetViews>
  <sheetFormatPr defaultRowHeight="15" x14ac:dyDescent="0.25"/>
  <cols>
    <col min="1" max="1" width="1.7109375" customWidth="1"/>
    <col min="2" max="2" width="14.5703125" customWidth="1"/>
    <col min="3" max="3" width="17.85546875" customWidth="1"/>
  </cols>
  <sheetData>
    <row r="2" spans="2:13" x14ac:dyDescent="0.25">
      <c r="C2" t="s">
        <v>42</v>
      </c>
    </row>
    <row r="4" spans="2:13" x14ac:dyDescent="0.25">
      <c r="B4" s="1" t="s">
        <v>1</v>
      </c>
      <c r="C4" s="6" t="s">
        <v>28</v>
      </c>
      <c r="D4" s="6" t="s">
        <v>2</v>
      </c>
      <c r="E4" s="7" t="s">
        <v>3</v>
      </c>
      <c r="F4" s="6" t="s">
        <v>4</v>
      </c>
      <c r="G4" s="7" t="s">
        <v>3</v>
      </c>
      <c r="H4" s="6" t="s">
        <v>5</v>
      </c>
      <c r="I4" s="7" t="s">
        <v>3</v>
      </c>
      <c r="J4" s="6" t="s">
        <v>39</v>
      </c>
      <c r="K4" s="7" t="s">
        <v>3</v>
      </c>
      <c r="L4" s="6" t="s">
        <v>7</v>
      </c>
      <c r="M4" s="6" t="s">
        <v>8</v>
      </c>
    </row>
    <row r="5" spans="2:13" x14ac:dyDescent="0.25">
      <c r="B5" s="1" t="s">
        <v>110</v>
      </c>
      <c r="C5" s="1" t="s">
        <v>111</v>
      </c>
      <c r="D5" s="13">
        <v>2.4224537037037034E-4</v>
      </c>
      <c r="E5" s="2">
        <v>1</v>
      </c>
      <c r="F5" s="1">
        <v>5</v>
      </c>
      <c r="G5" s="2">
        <v>1</v>
      </c>
      <c r="H5" s="13">
        <v>2.9409722222222223E-4</v>
      </c>
      <c r="I5" s="2">
        <v>2</v>
      </c>
      <c r="J5" s="10">
        <v>1.41</v>
      </c>
      <c r="K5" s="2">
        <v>1</v>
      </c>
      <c r="L5" s="1">
        <f t="shared" ref="L5:L14" si="0">SUM(E5,G5,I5,K5)</f>
        <v>5</v>
      </c>
      <c r="M5" s="1">
        <v>1</v>
      </c>
    </row>
    <row r="6" spans="2:13" x14ac:dyDescent="0.25">
      <c r="B6" s="1" t="s">
        <v>78</v>
      </c>
      <c r="C6" s="1" t="s">
        <v>79</v>
      </c>
      <c r="D6" s="13">
        <v>2.5057870370370365E-4</v>
      </c>
      <c r="E6" s="2">
        <v>2</v>
      </c>
      <c r="F6" s="1">
        <v>2.5</v>
      </c>
      <c r="G6" s="2">
        <v>3.5</v>
      </c>
      <c r="H6" s="13">
        <v>2.2974537037037039E-4</v>
      </c>
      <c r="I6" s="2">
        <v>1</v>
      </c>
      <c r="J6" s="10">
        <v>1.37</v>
      </c>
      <c r="K6" s="2">
        <v>2</v>
      </c>
      <c r="L6" s="1">
        <f t="shared" si="0"/>
        <v>8.5</v>
      </c>
      <c r="M6" s="1">
        <v>2</v>
      </c>
    </row>
    <row r="7" spans="2:13" x14ac:dyDescent="0.25">
      <c r="B7" s="1" t="s">
        <v>144</v>
      </c>
      <c r="C7" s="1" t="s">
        <v>143</v>
      </c>
      <c r="D7" s="13">
        <v>3.049768518518519E-4</v>
      </c>
      <c r="E7" s="2">
        <v>4</v>
      </c>
      <c r="F7" s="1">
        <v>4</v>
      </c>
      <c r="G7" s="2">
        <v>2</v>
      </c>
      <c r="H7" s="13">
        <v>3.1527777777777777E-4</v>
      </c>
      <c r="I7" s="2">
        <v>4</v>
      </c>
      <c r="J7" s="10">
        <v>1.34</v>
      </c>
      <c r="K7" s="2">
        <v>3</v>
      </c>
      <c r="L7" s="1">
        <f t="shared" si="0"/>
        <v>13</v>
      </c>
      <c r="M7" s="1">
        <v>3</v>
      </c>
    </row>
    <row r="8" spans="2:13" x14ac:dyDescent="0.25">
      <c r="B8" s="9" t="s">
        <v>71</v>
      </c>
      <c r="C8" s="9" t="s">
        <v>80</v>
      </c>
      <c r="D8" s="13">
        <v>2.5717592592592589E-4</v>
      </c>
      <c r="E8" s="2">
        <v>3</v>
      </c>
      <c r="F8" s="1">
        <v>2.5</v>
      </c>
      <c r="G8" s="2">
        <v>3.5</v>
      </c>
      <c r="H8" s="13">
        <v>3.0601851851851856E-4</v>
      </c>
      <c r="I8" s="2">
        <v>3</v>
      </c>
      <c r="J8" s="10">
        <v>1.1299999999999999</v>
      </c>
      <c r="K8" s="2">
        <v>4</v>
      </c>
      <c r="L8" s="1">
        <f t="shared" si="0"/>
        <v>13.5</v>
      </c>
      <c r="M8" s="1"/>
    </row>
    <row r="9" spans="2:13" x14ac:dyDescent="0.25">
      <c r="B9" s="9" t="s">
        <v>146</v>
      </c>
      <c r="C9" s="1" t="s">
        <v>145</v>
      </c>
      <c r="D9" s="13">
        <v>3.3252314814814814E-4</v>
      </c>
      <c r="E9" s="2">
        <v>5</v>
      </c>
      <c r="F9" s="1">
        <v>2</v>
      </c>
      <c r="G9" s="2">
        <v>5.5</v>
      </c>
      <c r="H9" s="13">
        <v>4.7187500000000007E-4</v>
      </c>
      <c r="I9" s="2">
        <v>8</v>
      </c>
      <c r="J9" s="10">
        <v>0.72</v>
      </c>
      <c r="K9" s="2">
        <v>5</v>
      </c>
      <c r="L9" s="1">
        <f t="shared" si="0"/>
        <v>23.5</v>
      </c>
      <c r="M9" s="1"/>
    </row>
    <row r="10" spans="2:13" x14ac:dyDescent="0.25">
      <c r="B10" s="1" t="s">
        <v>114</v>
      </c>
      <c r="C10" s="1" t="s">
        <v>100</v>
      </c>
      <c r="D10" s="13">
        <v>4.4444444444444441E-4</v>
      </c>
      <c r="E10" s="2">
        <v>8</v>
      </c>
      <c r="F10" s="1">
        <v>2</v>
      </c>
      <c r="G10" s="2">
        <v>5.5</v>
      </c>
      <c r="H10" s="13">
        <v>4.6319444444444446E-4</v>
      </c>
      <c r="I10" s="2">
        <v>7</v>
      </c>
      <c r="J10" s="10">
        <v>0.71</v>
      </c>
      <c r="K10" s="2">
        <v>6</v>
      </c>
      <c r="L10" s="1">
        <f t="shared" si="0"/>
        <v>26.5</v>
      </c>
      <c r="M10" s="1"/>
    </row>
    <row r="11" spans="2:13" x14ac:dyDescent="0.25">
      <c r="B11" s="1" t="s">
        <v>115</v>
      </c>
      <c r="C11" s="1" t="s">
        <v>116</v>
      </c>
      <c r="D11" s="13">
        <v>3.8854166666666665E-4</v>
      </c>
      <c r="E11" s="2">
        <v>6</v>
      </c>
      <c r="F11" s="1">
        <v>1.5</v>
      </c>
      <c r="G11" s="2">
        <v>7</v>
      </c>
      <c r="H11" s="13">
        <v>4.0416666666666677E-4</v>
      </c>
      <c r="I11" s="2">
        <v>6</v>
      </c>
      <c r="J11" s="10">
        <v>0.39</v>
      </c>
      <c r="K11" s="2">
        <v>9</v>
      </c>
      <c r="L11" s="1">
        <f t="shared" si="0"/>
        <v>28</v>
      </c>
      <c r="M11" s="1"/>
    </row>
    <row r="12" spans="2:13" x14ac:dyDescent="0.25">
      <c r="B12" s="1" t="s">
        <v>112</v>
      </c>
      <c r="C12" s="1" t="s">
        <v>113</v>
      </c>
      <c r="D12" s="13">
        <v>4.2696759259259256E-4</v>
      </c>
      <c r="E12" s="2">
        <v>7</v>
      </c>
      <c r="F12" s="1">
        <v>0.5</v>
      </c>
      <c r="G12" s="2">
        <v>8.5</v>
      </c>
      <c r="H12" s="13">
        <v>3.5798611111111106E-4</v>
      </c>
      <c r="I12" s="2">
        <v>5</v>
      </c>
      <c r="J12" s="10">
        <v>0.43</v>
      </c>
      <c r="K12" s="2">
        <v>8</v>
      </c>
      <c r="L12" s="1">
        <f t="shared" si="0"/>
        <v>28.5</v>
      </c>
      <c r="M12" s="1"/>
    </row>
    <row r="13" spans="2:13" x14ac:dyDescent="0.25">
      <c r="B13" s="1" t="s">
        <v>75</v>
      </c>
      <c r="C13" s="1" t="s">
        <v>76</v>
      </c>
      <c r="D13" s="13">
        <v>8.3020833333333341E-4</v>
      </c>
      <c r="E13" s="2">
        <v>9</v>
      </c>
      <c r="F13" s="1">
        <v>0.5</v>
      </c>
      <c r="G13" s="2">
        <v>8.5</v>
      </c>
      <c r="H13" s="13">
        <v>6.1724537037037032E-4</v>
      </c>
      <c r="I13" s="2">
        <v>9</v>
      </c>
      <c r="J13" s="10">
        <v>0.6</v>
      </c>
      <c r="K13" s="2">
        <v>7</v>
      </c>
      <c r="L13" s="1">
        <f t="shared" si="0"/>
        <v>33.5</v>
      </c>
      <c r="M13" s="1"/>
    </row>
    <row r="14" spans="2:13" x14ac:dyDescent="0.25">
      <c r="B14" s="1" t="s">
        <v>66</v>
      </c>
      <c r="C14" s="1" t="s">
        <v>77</v>
      </c>
      <c r="D14" s="13">
        <v>0</v>
      </c>
      <c r="E14" s="2">
        <v>10</v>
      </c>
      <c r="F14" s="1">
        <v>0</v>
      </c>
      <c r="G14" s="2">
        <v>10</v>
      </c>
      <c r="H14" s="13">
        <v>0</v>
      </c>
      <c r="I14" s="2">
        <v>10</v>
      </c>
      <c r="J14" s="10">
        <v>0</v>
      </c>
      <c r="K14" s="2">
        <v>10</v>
      </c>
      <c r="L14" s="1">
        <f t="shared" si="0"/>
        <v>40</v>
      </c>
      <c r="M14" s="1"/>
    </row>
    <row r="15" spans="2:13" x14ac:dyDescent="0.25">
      <c r="B15" s="8"/>
      <c r="C15" s="8"/>
    </row>
    <row r="17" spans="2:13" x14ac:dyDescent="0.25">
      <c r="B17" s="1" t="s">
        <v>1</v>
      </c>
      <c r="C17" s="6" t="s">
        <v>28</v>
      </c>
      <c r="D17" s="6" t="s">
        <v>2</v>
      </c>
      <c r="E17" s="7" t="s">
        <v>3</v>
      </c>
      <c r="F17" s="6" t="s">
        <v>4</v>
      </c>
      <c r="G17" s="7" t="s">
        <v>3</v>
      </c>
      <c r="H17" s="6" t="s">
        <v>5</v>
      </c>
      <c r="I17" s="7" t="s">
        <v>3</v>
      </c>
      <c r="J17" s="6" t="s">
        <v>39</v>
      </c>
      <c r="K17" s="7" t="s">
        <v>3</v>
      </c>
      <c r="L17" s="6" t="s">
        <v>7</v>
      </c>
      <c r="M17" s="6" t="s">
        <v>8</v>
      </c>
    </row>
    <row r="18" spans="2:13" x14ac:dyDescent="0.25">
      <c r="B18" s="1" t="s">
        <v>149</v>
      </c>
      <c r="C18" s="9" t="s">
        <v>148</v>
      </c>
      <c r="D18" s="13">
        <v>2.5104166666666672E-4</v>
      </c>
      <c r="E18" s="2">
        <v>1</v>
      </c>
      <c r="F18" s="1">
        <v>7.5</v>
      </c>
      <c r="G18" s="2">
        <v>1</v>
      </c>
      <c r="H18" s="13">
        <v>2.9942129629629633E-4</v>
      </c>
      <c r="I18" s="2">
        <v>3</v>
      </c>
      <c r="J18" s="10">
        <v>1.55</v>
      </c>
      <c r="K18" s="2">
        <v>1</v>
      </c>
      <c r="L18" s="1">
        <f t="shared" ref="L18:L28" si="1">SUM(E18,G18,I18,K18)</f>
        <v>6</v>
      </c>
      <c r="M18" s="1">
        <v>1</v>
      </c>
    </row>
    <row r="19" spans="2:13" x14ac:dyDescent="0.25">
      <c r="B19" s="1" t="s">
        <v>117</v>
      </c>
      <c r="C19" s="1" t="s">
        <v>118</v>
      </c>
      <c r="D19" s="13">
        <v>2.59375E-4</v>
      </c>
      <c r="E19" s="2">
        <v>2</v>
      </c>
      <c r="F19" s="1">
        <v>5.5</v>
      </c>
      <c r="G19" s="2">
        <v>2</v>
      </c>
      <c r="H19" s="13">
        <v>2.8888888888888893E-4</v>
      </c>
      <c r="I19" s="2">
        <v>1</v>
      </c>
      <c r="J19" s="10">
        <v>1.17</v>
      </c>
      <c r="K19" s="2">
        <v>2</v>
      </c>
      <c r="L19" s="1">
        <f t="shared" si="1"/>
        <v>7</v>
      </c>
      <c r="M19" s="1">
        <v>2</v>
      </c>
    </row>
    <row r="20" spans="2:13" x14ac:dyDescent="0.25">
      <c r="B20" s="1" t="s">
        <v>66</v>
      </c>
      <c r="C20" s="1" t="s">
        <v>70</v>
      </c>
      <c r="D20" s="13">
        <v>2.9664351851851851E-4</v>
      </c>
      <c r="E20" s="2">
        <v>6</v>
      </c>
      <c r="F20" s="1">
        <v>4</v>
      </c>
      <c r="G20" s="2">
        <v>4</v>
      </c>
      <c r="H20" s="13">
        <v>2.9907407407407405E-4</v>
      </c>
      <c r="I20" s="2">
        <v>2</v>
      </c>
      <c r="J20" s="10">
        <v>1.06</v>
      </c>
      <c r="K20" s="2">
        <v>3</v>
      </c>
      <c r="L20" s="1">
        <f t="shared" si="1"/>
        <v>15</v>
      </c>
      <c r="M20" s="1">
        <v>3</v>
      </c>
    </row>
    <row r="21" spans="2:13" x14ac:dyDescent="0.25">
      <c r="B21" s="1" t="s">
        <v>73</v>
      </c>
      <c r="C21" s="1" t="s">
        <v>74</v>
      </c>
      <c r="D21" s="13">
        <v>2.640046296296296E-4</v>
      </c>
      <c r="E21" s="2">
        <v>3</v>
      </c>
      <c r="F21" s="1">
        <v>4</v>
      </c>
      <c r="G21" s="2">
        <v>4</v>
      </c>
      <c r="H21" s="13">
        <v>3.1400462962962963E-4</v>
      </c>
      <c r="I21" s="2">
        <v>5</v>
      </c>
      <c r="J21" s="10">
        <v>1.02</v>
      </c>
      <c r="K21" s="2">
        <v>5</v>
      </c>
      <c r="L21" s="1">
        <f t="shared" si="1"/>
        <v>17</v>
      </c>
      <c r="M21" s="1"/>
    </row>
    <row r="22" spans="2:13" x14ac:dyDescent="0.25">
      <c r="B22" s="1" t="s">
        <v>68</v>
      </c>
      <c r="C22" s="1" t="s">
        <v>69</v>
      </c>
      <c r="D22" s="13">
        <v>2.8634259259259259E-4</v>
      </c>
      <c r="E22" s="2">
        <v>5</v>
      </c>
      <c r="F22" s="1">
        <v>4</v>
      </c>
      <c r="G22" s="2">
        <v>4</v>
      </c>
      <c r="H22" s="13">
        <v>3.0289351851851853E-4</v>
      </c>
      <c r="I22" s="2">
        <v>4</v>
      </c>
      <c r="J22" s="10">
        <v>0.93</v>
      </c>
      <c r="K22" s="2">
        <v>6</v>
      </c>
      <c r="L22" s="1">
        <f t="shared" si="1"/>
        <v>19</v>
      </c>
      <c r="M22" s="1"/>
    </row>
    <row r="23" spans="2:13" x14ac:dyDescent="0.25">
      <c r="B23" s="9" t="s">
        <v>119</v>
      </c>
      <c r="C23" s="9" t="s">
        <v>120</v>
      </c>
      <c r="D23" s="13">
        <v>2.8472222222222223E-4</v>
      </c>
      <c r="E23" s="2">
        <v>4</v>
      </c>
      <c r="F23" s="1">
        <v>2</v>
      </c>
      <c r="G23" s="2">
        <v>7</v>
      </c>
      <c r="H23" s="13">
        <v>3.7037037037037035E-4</v>
      </c>
      <c r="I23" s="2">
        <v>6</v>
      </c>
      <c r="J23" s="10">
        <v>1.05</v>
      </c>
      <c r="K23" s="2">
        <v>4</v>
      </c>
      <c r="L23" s="1">
        <f t="shared" si="1"/>
        <v>21</v>
      </c>
      <c r="M23" s="1"/>
    </row>
    <row r="24" spans="2:13" x14ac:dyDescent="0.25">
      <c r="B24" s="1" t="s">
        <v>51</v>
      </c>
      <c r="C24" s="1" t="s">
        <v>52</v>
      </c>
      <c r="D24" s="13">
        <v>3.5671296296296297E-4</v>
      </c>
      <c r="E24" s="2">
        <v>7</v>
      </c>
      <c r="F24" s="1">
        <v>2</v>
      </c>
      <c r="G24" s="2">
        <v>7</v>
      </c>
      <c r="H24" s="13">
        <v>3.8541666666666667E-4</v>
      </c>
      <c r="I24" s="2">
        <v>7</v>
      </c>
      <c r="J24" s="10">
        <v>0.63</v>
      </c>
      <c r="K24" s="2">
        <v>7</v>
      </c>
      <c r="L24" s="1">
        <f t="shared" si="1"/>
        <v>28</v>
      </c>
      <c r="M24" s="1"/>
    </row>
    <row r="25" spans="2:13" x14ac:dyDescent="0.25">
      <c r="B25" s="1" t="s">
        <v>48</v>
      </c>
      <c r="C25" s="1" t="s">
        <v>49</v>
      </c>
      <c r="D25" s="13">
        <v>4.0983796296296292E-4</v>
      </c>
      <c r="E25" s="2">
        <v>9</v>
      </c>
      <c r="F25" s="1">
        <v>2</v>
      </c>
      <c r="G25" s="2">
        <v>7</v>
      </c>
      <c r="H25" s="13">
        <v>4.3715277777777784E-4</v>
      </c>
      <c r="I25" s="2">
        <v>8</v>
      </c>
      <c r="J25" s="10">
        <v>0.43</v>
      </c>
      <c r="K25" s="2">
        <v>10</v>
      </c>
      <c r="L25" s="1">
        <f t="shared" si="1"/>
        <v>34</v>
      </c>
      <c r="M25" s="1"/>
    </row>
    <row r="26" spans="2:13" x14ac:dyDescent="0.25">
      <c r="B26" s="1" t="s">
        <v>71</v>
      </c>
      <c r="C26" s="1" t="s">
        <v>72</v>
      </c>
      <c r="D26" s="13">
        <v>3.9085648148148156E-4</v>
      </c>
      <c r="E26" s="2">
        <v>8</v>
      </c>
      <c r="F26" s="1">
        <v>1</v>
      </c>
      <c r="G26" s="2">
        <v>8.5</v>
      </c>
      <c r="H26" s="13">
        <v>4.4571759259259255E-4</v>
      </c>
      <c r="I26" s="2">
        <v>9</v>
      </c>
      <c r="J26" s="10">
        <v>0.47</v>
      </c>
      <c r="K26" s="2">
        <v>9</v>
      </c>
      <c r="L26" s="1">
        <f t="shared" si="1"/>
        <v>34.5</v>
      </c>
      <c r="M26" s="1"/>
    </row>
    <row r="27" spans="2:13" x14ac:dyDescent="0.25">
      <c r="B27" s="1" t="s">
        <v>150</v>
      </c>
      <c r="C27" s="1" t="s">
        <v>147</v>
      </c>
      <c r="D27" s="13">
        <v>6.7141203703703709E-4</v>
      </c>
      <c r="E27" s="2">
        <v>10</v>
      </c>
      <c r="F27" s="1">
        <v>1</v>
      </c>
      <c r="G27" s="2">
        <v>8.5</v>
      </c>
      <c r="H27" s="13">
        <v>7.7743055555555551E-4</v>
      </c>
      <c r="I27" s="2">
        <v>10</v>
      </c>
      <c r="J27" s="10">
        <v>0.49</v>
      </c>
      <c r="K27" s="2">
        <v>8</v>
      </c>
      <c r="L27" s="1">
        <f t="shared" si="1"/>
        <v>36.5</v>
      </c>
      <c r="M27" s="1"/>
    </row>
    <row r="28" spans="2:13" x14ac:dyDescent="0.25">
      <c r="B28" s="1" t="s">
        <v>66</v>
      </c>
      <c r="C28" s="1" t="s">
        <v>67</v>
      </c>
      <c r="D28" s="13">
        <v>0</v>
      </c>
      <c r="E28" s="2">
        <v>11</v>
      </c>
      <c r="F28" s="1">
        <v>0</v>
      </c>
      <c r="G28" s="2">
        <v>11</v>
      </c>
      <c r="H28" s="13">
        <v>0</v>
      </c>
      <c r="I28" s="2">
        <v>11</v>
      </c>
      <c r="J28" s="10">
        <v>0</v>
      </c>
      <c r="K28" s="2">
        <v>11</v>
      </c>
      <c r="L28" s="1">
        <f t="shared" si="1"/>
        <v>44</v>
      </c>
      <c r="M28" s="1"/>
    </row>
  </sheetData>
  <sortState ref="B18:M28">
    <sortCondition ref="L18:L28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8"/>
  <sheetViews>
    <sheetView topLeftCell="A15" workbookViewId="0">
      <selection activeCell="H26" sqref="H26"/>
    </sheetView>
  </sheetViews>
  <sheetFormatPr defaultRowHeight="15" x14ac:dyDescent="0.25"/>
  <cols>
    <col min="1" max="1" width="7.42578125" customWidth="1"/>
    <col min="2" max="2" width="27" customWidth="1"/>
  </cols>
  <sheetData>
    <row r="3" spans="1:5" x14ac:dyDescent="0.25">
      <c r="A3" t="s">
        <v>44</v>
      </c>
      <c r="E3" t="s">
        <v>35</v>
      </c>
    </row>
    <row r="5" spans="1:5" x14ac:dyDescent="0.25">
      <c r="A5" t="s">
        <v>32</v>
      </c>
    </row>
    <row r="7" spans="1:5" ht="24" customHeight="1" x14ac:dyDescent="0.25">
      <c r="A7" s="1" t="s">
        <v>10</v>
      </c>
      <c r="B7" s="1" t="s">
        <v>86</v>
      </c>
      <c r="C7" s="1">
        <v>2014</v>
      </c>
      <c r="D7" s="1"/>
      <c r="E7" s="1"/>
    </row>
    <row r="8" spans="1:5" ht="24" customHeight="1" x14ac:dyDescent="0.25">
      <c r="A8" s="1" t="s">
        <v>11</v>
      </c>
      <c r="B8" s="1" t="s">
        <v>95</v>
      </c>
      <c r="C8" s="1">
        <v>2014</v>
      </c>
      <c r="D8" s="1"/>
      <c r="E8" s="1"/>
    </row>
    <row r="9" spans="1:5" ht="24" customHeight="1" x14ac:dyDescent="0.25">
      <c r="A9" s="1" t="s">
        <v>12</v>
      </c>
      <c r="B9" s="1" t="s">
        <v>96</v>
      </c>
      <c r="C9" s="1">
        <v>2013</v>
      </c>
      <c r="D9" s="1"/>
      <c r="E9" s="1"/>
    </row>
    <row r="10" spans="1:5" ht="24" customHeight="1" x14ac:dyDescent="0.25">
      <c r="A10" s="1" t="s">
        <v>13</v>
      </c>
      <c r="B10" s="1" t="s">
        <v>124</v>
      </c>
      <c r="C10" s="1">
        <v>2013</v>
      </c>
      <c r="D10" s="1"/>
      <c r="E10" s="1"/>
    </row>
    <row r="11" spans="1:5" ht="24" customHeight="1" x14ac:dyDescent="0.25">
      <c r="A11" s="1" t="s">
        <v>14</v>
      </c>
      <c r="B11" s="1" t="s">
        <v>129</v>
      </c>
      <c r="C11" s="1">
        <v>2014</v>
      </c>
      <c r="D11" s="1"/>
      <c r="E11" s="1"/>
    </row>
    <row r="12" spans="1:5" ht="24" customHeight="1" x14ac:dyDescent="0.25">
      <c r="A12" s="1" t="s">
        <v>15</v>
      </c>
      <c r="B12" s="1" t="s">
        <v>135</v>
      </c>
      <c r="C12" s="1">
        <v>2014</v>
      </c>
      <c r="D12" s="1"/>
      <c r="E12" s="1"/>
    </row>
    <row r="13" spans="1:5" ht="24" customHeight="1" x14ac:dyDescent="0.25">
      <c r="A13" s="1" t="s">
        <v>16</v>
      </c>
      <c r="B13" s="1" t="s">
        <v>136</v>
      </c>
      <c r="C13" s="1">
        <v>2013</v>
      </c>
      <c r="D13" s="1"/>
      <c r="E13" s="1"/>
    </row>
    <row r="14" spans="1:5" ht="24" customHeight="1" x14ac:dyDescent="0.25">
      <c r="A14" s="1" t="s">
        <v>17</v>
      </c>
      <c r="B14" s="1" t="s">
        <v>137</v>
      </c>
      <c r="C14" s="1">
        <v>2014</v>
      </c>
      <c r="D14" s="1"/>
      <c r="E14" s="1"/>
    </row>
    <row r="15" spans="1:5" ht="24" customHeight="1" x14ac:dyDescent="0.25">
      <c r="A15" s="1" t="s">
        <v>18</v>
      </c>
      <c r="B15" s="1" t="s">
        <v>141</v>
      </c>
      <c r="C15" s="1">
        <v>2013</v>
      </c>
      <c r="D15" s="1"/>
      <c r="E15" s="1"/>
    </row>
    <row r="16" spans="1:5" ht="24" customHeight="1" x14ac:dyDescent="0.25"/>
    <row r="17" spans="1:5" ht="24" customHeight="1" x14ac:dyDescent="0.25">
      <c r="A17" t="s">
        <v>33</v>
      </c>
    </row>
    <row r="18" spans="1:5" ht="24" customHeight="1" x14ac:dyDescent="0.25"/>
    <row r="19" spans="1:5" ht="24" customHeight="1" x14ac:dyDescent="0.25">
      <c r="A19" s="1" t="s">
        <v>10</v>
      </c>
      <c r="B19" s="1" t="s">
        <v>81</v>
      </c>
      <c r="C19" s="1">
        <v>2014</v>
      </c>
      <c r="D19" s="1"/>
      <c r="E19" s="1"/>
    </row>
    <row r="20" spans="1:5" ht="24" customHeight="1" x14ac:dyDescent="0.25">
      <c r="A20" s="1" t="s">
        <v>11</v>
      </c>
      <c r="B20" s="1" t="s">
        <v>83</v>
      </c>
      <c r="C20" s="1">
        <v>2013</v>
      </c>
      <c r="D20" s="1"/>
      <c r="E20" s="1"/>
    </row>
    <row r="21" spans="1:5" ht="24" customHeight="1" x14ac:dyDescent="0.25">
      <c r="A21" s="1" t="s">
        <v>12</v>
      </c>
      <c r="B21" s="1" t="s">
        <v>90</v>
      </c>
      <c r="C21" s="1">
        <v>2013</v>
      </c>
      <c r="D21" s="1"/>
      <c r="E21" s="1"/>
    </row>
    <row r="22" spans="1:5" ht="24" customHeight="1" x14ac:dyDescent="0.25">
      <c r="A22" s="1" t="s">
        <v>13</v>
      </c>
      <c r="B22" s="1" t="s">
        <v>103</v>
      </c>
      <c r="C22" s="1">
        <v>2014</v>
      </c>
      <c r="D22" s="1"/>
      <c r="E22" s="1"/>
    </row>
    <row r="23" spans="1:5" ht="24" customHeight="1" x14ac:dyDescent="0.25">
      <c r="A23" s="1" t="s">
        <v>14</v>
      </c>
      <c r="B23" s="1" t="s">
        <v>104</v>
      </c>
      <c r="C23" s="1">
        <v>2014</v>
      </c>
      <c r="D23" s="1"/>
      <c r="E23" s="1"/>
    </row>
    <row r="24" spans="1:5" ht="24" customHeight="1" x14ac:dyDescent="0.25">
      <c r="A24" s="1" t="s">
        <v>17</v>
      </c>
      <c r="B24" s="1" t="s">
        <v>106</v>
      </c>
      <c r="C24" s="1">
        <v>2013</v>
      </c>
      <c r="D24" s="1"/>
      <c r="E24" s="1"/>
    </row>
    <row r="25" spans="1:5" ht="24" customHeight="1" x14ac:dyDescent="0.25">
      <c r="A25" s="1" t="s">
        <v>18</v>
      </c>
      <c r="B25" s="1" t="s">
        <v>107</v>
      </c>
      <c r="C25" s="1">
        <v>2014</v>
      </c>
      <c r="D25" s="1"/>
      <c r="E25" s="1"/>
    </row>
    <row r="26" spans="1:5" ht="24" customHeight="1" x14ac:dyDescent="0.25">
      <c r="A26" s="1" t="s">
        <v>29</v>
      </c>
      <c r="B26" s="1" t="s">
        <v>121</v>
      </c>
      <c r="C26" s="1">
        <v>2014</v>
      </c>
      <c r="D26" s="1"/>
      <c r="E26" s="1"/>
    </row>
    <row r="27" spans="1:5" ht="24" customHeight="1" x14ac:dyDescent="0.25">
      <c r="A27" s="1" t="s">
        <v>30</v>
      </c>
      <c r="B27" s="1" t="s">
        <v>131</v>
      </c>
      <c r="C27" s="1">
        <v>2014</v>
      </c>
      <c r="D27" s="1"/>
      <c r="E27" s="1"/>
    </row>
    <row r="28" spans="1:5" ht="24" customHeight="1" x14ac:dyDescent="0.25">
      <c r="A28" s="1" t="s">
        <v>31</v>
      </c>
      <c r="B28" s="1" t="s">
        <v>138</v>
      </c>
      <c r="C28" s="1">
        <v>2014</v>
      </c>
      <c r="D28" s="1"/>
      <c r="E28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7"/>
  <sheetViews>
    <sheetView topLeftCell="A12" workbookViewId="0">
      <selection activeCell="B35" sqref="B35:B37"/>
    </sheetView>
  </sheetViews>
  <sheetFormatPr defaultRowHeight="15" x14ac:dyDescent="0.25"/>
  <cols>
    <col min="1" max="1" width="6.140625" customWidth="1"/>
    <col min="2" max="2" width="22.28515625" customWidth="1"/>
  </cols>
  <sheetData>
    <row r="4" spans="1:6" x14ac:dyDescent="0.25">
      <c r="A4" s="4" t="s">
        <v>43</v>
      </c>
      <c r="C4" t="s">
        <v>9</v>
      </c>
      <c r="E4" t="s">
        <v>36</v>
      </c>
    </row>
    <row r="5" spans="1:6" x14ac:dyDescent="0.25">
      <c r="A5" s="4"/>
    </row>
    <row r="6" spans="1:6" x14ac:dyDescent="0.25">
      <c r="A6" s="4"/>
      <c r="B6" t="s">
        <v>32</v>
      </c>
    </row>
    <row r="7" spans="1:6" x14ac:dyDescent="0.25">
      <c r="A7" s="4"/>
    </row>
    <row r="8" spans="1:6" ht="21.95" customHeight="1" x14ac:dyDescent="0.25">
      <c r="A8" s="1"/>
      <c r="B8" s="1" t="s">
        <v>1</v>
      </c>
      <c r="C8" s="1"/>
      <c r="D8" s="1"/>
      <c r="E8" s="1"/>
      <c r="F8" s="1"/>
    </row>
    <row r="9" spans="1:6" ht="21.95" customHeight="1" x14ac:dyDescent="0.25">
      <c r="A9" s="1" t="s">
        <v>10</v>
      </c>
      <c r="B9" s="1" t="s">
        <v>38</v>
      </c>
      <c r="C9" s="1">
        <v>2015</v>
      </c>
      <c r="D9" s="1"/>
      <c r="E9" s="1"/>
      <c r="F9" s="1"/>
    </row>
    <row r="10" spans="1:6" ht="21.95" customHeight="1" x14ac:dyDescent="0.25">
      <c r="A10" s="1" t="s">
        <v>11</v>
      </c>
      <c r="B10" s="1" t="s">
        <v>53</v>
      </c>
      <c r="C10" s="1">
        <v>2016</v>
      </c>
      <c r="D10" s="1"/>
      <c r="E10" s="1"/>
      <c r="F10" s="1"/>
    </row>
    <row r="11" spans="1:6" ht="21.95" customHeight="1" x14ac:dyDescent="0.25">
      <c r="A11" s="1" t="s">
        <v>12</v>
      </c>
      <c r="B11" s="1" t="s">
        <v>85</v>
      </c>
      <c r="C11" s="1">
        <v>2016</v>
      </c>
      <c r="D11" s="1"/>
      <c r="E11" s="1"/>
      <c r="F11" s="1"/>
    </row>
    <row r="12" spans="1:6" ht="21.95" customHeight="1" x14ac:dyDescent="0.25">
      <c r="A12" s="1" t="s">
        <v>13</v>
      </c>
      <c r="B12" s="1" t="s">
        <v>88</v>
      </c>
      <c r="C12" s="1">
        <v>2015</v>
      </c>
      <c r="D12" s="1"/>
      <c r="E12" s="1"/>
      <c r="F12" s="1"/>
    </row>
    <row r="13" spans="1:6" ht="21.95" customHeight="1" x14ac:dyDescent="0.25">
      <c r="A13" s="1" t="s">
        <v>14</v>
      </c>
      <c r="B13" s="1" t="s">
        <v>89</v>
      </c>
      <c r="C13" s="1">
        <v>2015</v>
      </c>
      <c r="D13" s="1"/>
      <c r="E13" s="1"/>
      <c r="F13" s="1"/>
    </row>
    <row r="14" spans="1:6" ht="21.95" customHeight="1" x14ac:dyDescent="0.25">
      <c r="A14" s="1" t="s">
        <v>15</v>
      </c>
      <c r="B14" s="1" t="s">
        <v>92</v>
      </c>
      <c r="C14" s="1">
        <v>2016</v>
      </c>
      <c r="D14" s="1"/>
      <c r="E14" s="1"/>
      <c r="F14" s="1"/>
    </row>
    <row r="15" spans="1:6" ht="21.95" customHeight="1" x14ac:dyDescent="0.25">
      <c r="A15" s="1" t="s">
        <v>16</v>
      </c>
      <c r="B15" s="1" t="s">
        <v>94</v>
      </c>
      <c r="C15" s="1">
        <v>2015</v>
      </c>
      <c r="D15" s="1"/>
      <c r="E15" s="1"/>
      <c r="F15" s="1"/>
    </row>
    <row r="16" spans="1:6" ht="21.95" customHeight="1" x14ac:dyDescent="0.25">
      <c r="A16" s="1" t="s">
        <v>17</v>
      </c>
      <c r="B16" s="1" t="s">
        <v>98</v>
      </c>
      <c r="C16" s="1">
        <v>2015</v>
      </c>
      <c r="D16" s="1"/>
      <c r="E16" s="1"/>
      <c r="F16" s="1"/>
    </row>
    <row r="17" spans="1:6" ht="21.95" customHeight="1" x14ac:dyDescent="0.25">
      <c r="A17" s="1" t="s">
        <v>18</v>
      </c>
      <c r="B17" s="1" t="s">
        <v>123</v>
      </c>
      <c r="C17" s="1">
        <v>2015</v>
      </c>
      <c r="D17" s="1"/>
      <c r="E17" s="1"/>
      <c r="F17" s="1"/>
    </row>
    <row r="18" spans="1:6" ht="21.95" customHeight="1" x14ac:dyDescent="0.25">
      <c r="A18" s="1" t="s">
        <v>29</v>
      </c>
      <c r="B18" s="9" t="s">
        <v>125</v>
      </c>
      <c r="C18" s="9">
        <v>2015</v>
      </c>
      <c r="D18" s="1"/>
      <c r="E18" s="1"/>
      <c r="F18" s="1"/>
    </row>
    <row r="19" spans="1:6" ht="21.95" customHeight="1" x14ac:dyDescent="0.25">
      <c r="A19" s="1" t="s">
        <v>30</v>
      </c>
      <c r="B19" s="9" t="s">
        <v>134</v>
      </c>
      <c r="C19" s="9">
        <v>2016</v>
      </c>
      <c r="D19" s="1"/>
      <c r="E19" s="1"/>
      <c r="F19" s="1"/>
    </row>
    <row r="20" spans="1:6" ht="21.95" customHeight="1" x14ac:dyDescent="0.25">
      <c r="A20" s="1" t="s">
        <v>31</v>
      </c>
      <c r="B20" s="11" t="s">
        <v>142</v>
      </c>
      <c r="C20" s="11">
        <v>2015</v>
      </c>
    </row>
    <row r="21" spans="1:6" ht="21.95" customHeight="1" x14ac:dyDescent="0.25">
      <c r="B21" s="8"/>
      <c r="C21" s="8"/>
    </row>
    <row r="22" spans="1:6" ht="21.95" customHeight="1" x14ac:dyDescent="0.25">
      <c r="B22" t="s">
        <v>33</v>
      </c>
    </row>
    <row r="23" spans="1:6" ht="21.95" customHeight="1" x14ac:dyDescent="0.25"/>
    <row r="24" spans="1:6" ht="21.95" customHeight="1" x14ac:dyDescent="0.25">
      <c r="A24" s="1" t="s">
        <v>19</v>
      </c>
      <c r="B24" s="1" t="s">
        <v>34</v>
      </c>
      <c r="C24" s="1">
        <v>2015</v>
      </c>
      <c r="D24" s="1"/>
      <c r="E24" s="1"/>
      <c r="F24" s="1"/>
    </row>
    <row r="25" spans="1:6" ht="21.95" customHeight="1" x14ac:dyDescent="0.25">
      <c r="A25" s="1" t="s">
        <v>20</v>
      </c>
      <c r="B25" s="1" t="s">
        <v>46</v>
      </c>
      <c r="C25" s="1">
        <v>2016</v>
      </c>
      <c r="D25" s="1"/>
      <c r="E25" s="1"/>
      <c r="F25" s="1"/>
    </row>
    <row r="26" spans="1:6" ht="21.95" customHeight="1" x14ac:dyDescent="0.25">
      <c r="A26" s="1" t="s">
        <v>21</v>
      </c>
      <c r="B26" s="1" t="s">
        <v>84</v>
      </c>
      <c r="C26" s="1">
        <v>2015</v>
      </c>
      <c r="D26" s="1"/>
      <c r="E26" s="1"/>
      <c r="F26" s="1"/>
    </row>
    <row r="27" spans="1:6" ht="21.95" customHeight="1" x14ac:dyDescent="0.25">
      <c r="A27" s="1" t="s">
        <v>22</v>
      </c>
      <c r="B27" s="1" t="s">
        <v>57</v>
      </c>
      <c r="C27" s="1">
        <v>2016</v>
      </c>
      <c r="D27" s="1"/>
      <c r="E27" s="1"/>
      <c r="F27" s="1"/>
    </row>
    <row r="28" spans="1:6" ht="21.95" customHeight="1" x14ac:dyDescent="0.25">
      <c r="A28" s="1" t="s">
        <v>23</v>
      </c>
      <c r="B28" s="1" t="s">
        <v>60</v>
      </c>
      <c r="C28" s="1">
        <v>2016</v>
      </c>
      <c r="D28" s="1"/>
      <c r="E28" s="1"/>
      <c r="F28" s="1"/>
    </row>
    <row r="29" spans="1:6" ht="21.95" customHeight="1" x14ac:dyDescent="0.25">
      <c r="A29" s="1" t="s">
        <v>24</v>
      </c>
      <c r="B29" s="1" t="s">
        <v>61</v>
      </c>
      <c r="C29" s="1">
        <v>2016</v>
      </c>
      <c r="D29" s="1"/>
      <c r="E29" s="1"/>
      <c r="F29" s="1"/>
    </row>
    <row r="30" spans="1:6" ht="21.95" customHeight="1" x14ac:dyDescent="0.25">
      <c r="A30" s="1" t="s">
        <v>25</v>
      </c>
      <c r="B30" s="1" t="s">
        <v>82</v>
      </c>
      <c r="C30" s="1">
        <v>2015</v>
      </c>
      <c r="D30" s="1"/>
      <c r="E30" s="1"/>
      <c r="F30" s="1"/>
    </row>
    <row r="31" spans="1:6" ht="21.95" customHeight="1" x14ac:dyDescent="0.25">
      <c r="A31" s="1" t="s">
        <v>26</v>
      </c>
      <c r="B31" s="1" t="s">
        <v>93</v>
      </c>
      <c r="C31" s="1">
        <v>2016</v>
      </c>
      <c r="D31" s="1"/>
      <c r="E31" s="1"/>
      <c r="F31" s="1"/>
    </row>
    <row r="32" spans="1:6" ht="21.95" customHeight="1" x14ac:dyDescent="0.25">
      <c r="A32" s="1" t="s">
        <v>27</v>
      </c>
      <c r="B32" s="1" t="s">
        <v>97</v>
      </c>
      <c r="C32" s="1">
        <v>2015</v>
      </c>
      <c r="D32" s="1"/>
      <c r="E32" s="1"/>
      <c r="F32" s="1"/>
    </row>
    <row r="33" spans="1:6" ht="20.25" customHeight="1" x14ac:dyDescent="0.25">
      <c r="A33" s="1" t="s">
        <v>29</v>
      </c>
      <c r="B33" s="1" t="s">
        <v>102</v>
      </c>
      <c r="C33" s="1">
        <v>2016</v>
      </c>
      <c r="D33" s="1"/>
      <c r="E33" s="1"/>
      <c r="F33" s="1"/>
    </row>
    <row r="34" spans="1:6" ht="21.75" customHeight="1" x14ac:dyDescent="0.25">
      <c r="A34" s="1" t="s">
        <v>30</v>
      </c>
      <c r="B34" s="1" t="s">
        <v>109</v>
      </c>
      <c r="C34" s="1">
        <v>2015</v>
      </c>
      <c r="D34" s="1"/>
      <c r="E34" s="1"/>
      <c r="F34" s="1"/>
    </row>
    <row r="35" spans="1:6" ht="18" customHeight="1" x14ac:dyDescent="0.25">
      <c r="A35" s="1" t="s">
        <v>31</v>
      </c>
      <c r="B35" s="1" t="s">
        <v>122</v>
      </c>
      <c r="C35" s="1">
        <v>2015</v>
      </c>
      <c r="D35" s="1"/>
      <c r="E35" s="1"/>
      <c r="F35" s="1"/>
    </row>
    <row r="36" spans="1:6" ht="21.75" customHeight="1" x14ac:dyDescent="0.25">
      <c r="A36" s="1" t="s">
        <v>128</v>
      </c>
      <c r="B36" s="1" t="s">
        <v>127</v>
      </c>
      <c r="C36" s="1">
        <v>2016</v>
      </c>
      <c r="D36" s="1"/>
      <c r="E36" s="1"/>
      <c r="F36" s="1"/>
    </row>
    <row r="37" spans="1:6" ht="20.25" customHeight="1" x14ac:dyDescent="0.25">
      <c r="A37" s="1" t="s">
        <v>140</v>
      </c>
      <c r="B37" s="9" t="s">
        <v>139</v>
      </c>
      <c r="C37" s="9">
        <v>2015</v>
      </c>
      <c r="D37" s="1"/>
      <c r="E37" s="1"/>
      <c r="F37" s="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33"/>
  <sheetViews>
    <sheetView topLeftCell="A14" workbookViewId="0">
      <selection activeCell="B32" sqref="B32:B33"/>
    </sheetView>
  </sheetViews>
  <sheetFormatPr defaultRowHeight="15" x14ac:dyDescent="0.25"/>
  <cols>
    <col min="2" max="2" width="26" customWidth="1"/>
  </cols>
  <sheetData>
    <row r="5" spans="1:5" x14ac:dyDescent="0.25">
      <c r="A5" t="s">
        <v>41</v>
      </c>
      <c r="D5" t="s">
        <v>37</v>
      </c>
    </row>
    <row r="7" spans="1:5" x14ac:dyDescent="0.25">
      <c r="A7" t="s">
        <v>32</v>
      </c>
    </row>
    <row r="9" spans="1:5" ht="24" customHeight="1" x14ac:dyDescent="0.25">
      <c r="A9" s="1" t="s">
        <v>10</v>
      </c>
      <c r="B9" s="1" t="s">
        <v>56</v>
      </c>
      <c r="C9" s="1">
        <v>2019</v>
      </c>
      <c r="D9" s="1"/>
      <c r="E9" s="1"/>
    </row>
    <row r="10" spans="1:5" ht="24" customHeight="1" x14ac:dyDescent="0.25">
      <c r="A10" s="1" t="s">
        <v>11</v>
      </c>
      <c r="B10" s="1" t="s">
        <v>59</v>
      </c>
      <c r="C10" s="1">
        <v>2019</v>
      </c>
      <c r="D10" s="1"/>
      <c r="E10" s="1"/>
    </row>
    <row r="11" spans="1:5" ht="24" customHeight="1" x14ac:dyDescent="0.25">
      <c r="A11" s="1" t="s">
        <v>12</v>
      </c>
      <c r="B11" s="1" t="s">
        <v>62</v>
      </c>
      <c r="C11" s="1">
        <v>2017</v>
      </c>
      <c r="D11" s="1"/>
      <c r="E11" s="1"/>
    </row>
    <row r="12" spans="1:5" ht="24" customHeight="1" x14ac:dyDescent="0.25">
      <c r="A12" s="1" t="s">
        <v>13</v>
      </c>
      <c r="B12" s="1" t="s">
        <v>64</v>
      </c>
      <c r="C12" s="1">
        <v>2017</v>
      </c>
      <c r="D12" s="1"/>
      <c r="E12" s="1"/>
    </row>
    <row r="13" spans="1:5" ht="24" customHeight="1" x14ac:dyDescent="0.25">
      <c r="A13" s="1" t="s">
        <v>14</v>
      </c>
      <c r="B13" s="1" t="s">
        <v>87</v>
      </c>
      <c r="C13" s="1">
        <v>2017</v>
      </c>
      <c r="D13" s="1"/>
      <c r="E13" s="1"/>
    </row>
    <row r="14" spans="1:5" ht="24" customHeight="1" x14ac:dyDescent="0.25">
      <c r="A14" s="1" t="s">
        <v>15</v>
      </c>
      <c r="B14" s="1" t="s">
        <v>91</v>
      </c>
      <c r="C14" s="1">
        <v>2020</v>
      </c>
      <c r="D14" s="1"/>
      <c r="E14" s="1"/>
    </row>
    <row r="15" spans="1:5" ht="24" customHeight="1" x14ac:dyDescent="0.25">
      <c r="A15" s="1" t="s">
        <v>16</v>
      </c>
      <c r="B15" s="1" t="s">
        <v>101</v>
      </c>
      <c r="C15" s="1">
        <v>2019</v>
      </c>
      <c r="D15" s="1"/>
      <c r="E15" s="1"/>
    </row>
    <row r="16" spans="1:5" ht="24" customHeight="1" x14ac:dyDescent="0.25">
      <c r="A16" s="1" t="s">
        <v>17</v>
      </c>
      <c r="B16" s="1" t="s">
        <v>108</v>
      </c>
      <c r="C16" s="1">
        <v>2019</v>
      </c>
      <c r="D16" s="1"/>
      <c r="E16" s="1"/>
    </row>
    <row r="17" spans="1:5" ht="24" customHeight="1" x14ac:dyDescent="0.25">
      <c r="A17" s="1" t="s">
        <v>18</v>
      </c>
      <c r="B17" s="1" t="s">
        <v>130</v>
      </c>
      <c r="C17" s="1">
        <v>2017</v>
      </c>
      <c r="D17" s="1"/>
      <c r="E17" s="1"/>
    </row>
    <row r="18" spans="1:5" ht="24" customHeight="1" x14ac:dyDescent="0.25">
      <c r="A18" s="1" t="s">
        <v>29</v>
      </c>
      <c r="B18" s="9" t="s">
        <v>133</v>
      </c>
      <c r="C18" s="9">
        <v>2018</v>
      </c>
      <c r="D18" s="1"/>
      <c r="E18" s="1"/>
    </row>
    <row r="19" spans="1:5" ht="24" customHeight="1" x14ac:dyDescent="0.25">
      <c r="A19" s="12"/>
      <c r="B19" s="8"/>
      <c r="C19" s="8"/>
      <c r="D19" s="12"/>
      <c r="E19" s="12"/>
    </row>
    <row r="20" spans="1:5" ht="24" customHeight="1" x14ac:dyDescent="0.25"/>
    <row r="21" spans="1:5" ht="24" customHeight="1" x14ac:dyDescent="0.25">
      <c r="A21" t="s">
        <v>33</v>
      </c>
    </row>
    <row r="22" spans="1:5" ht="24" customHeight="1" x14ac:dyDescent="0.25"/>
    <row r="23" spans="1:5" ht="24" customHeight="1" x14ac:dyDescent="0.25">
      <c r="A23" s="1" t="s">
        <v>10</v>
      </c>
      <c r="B23" s="1" t="s">
        <v>45</v>
      </c>
      <c r="C23" s="1">
        <v>2019</v>
      </c>
      <c r="D23" s="1"/>
      <c r="E23" s="1"/>
    </row>
    <row r="24" spans="1:5" ht="24" customHeight="1" x14ac:dyDescent="0.25">
      <c r="A24" s="1" t="s">
        <v>11</v>
      </c>
      <c r="B24" s="1" t="s">
        <v>47</v>
      </c>
      <c r="C24" s="1">
        <v>2018</v>
      </c>
      <c r="D24" s="1"/>
      <c r="E24" s="1"/>
    </row>
    <row r="25" spans="1:5" ht="24" customHeight="1" x14ac:dyDescent="0.25">
      <c r="A25" s="1" t="s">
        <v>12</v>
      </c>
      <c r="B25" s="1" t="s">
        <v>54</v>
      </c>
      <c r="C25" s="1">
        <v>2018</v>
      </c>
      <c r="D25" s="1"/>
      <c r="E25" s="1"/>
    </row>
    <row r="26" spans="1:5" ht="24" customHeight="1" x14ac:dyDescent="0.25">
      <c r="A26" s="1" t="s">
        <v>13</v>
      </c>
      <c r="B26" s="1" t="s">
        <v>55</v>
      </c>
      <c r="C26" s="1">
        <v>2018</v>
      </c>
      <c r="D26" s="1"/>
      <c r="E26" s="1"/>
    </row>
    <row r="27" spans="1:5" ht="24" customHeight="1" x14ac:dyDescent="0.25">
      <c r="A27" s="1" t="s">
        <v>14</v>
      </c>
      <c r="B27" s="1" t="s">
        <v>58</v>
      </c>
      <c r="C27" s="1">
        <v>2018</v>
      </c>
      <c r="D27" s="1"/>
      <c r="E27" s="1"/>
    </row>
    <row r="28" spans="1:5" ht="24" customHeight="1" x14ac:dyDescent="0.25">
      <c r="A28" s="1" t="s">
        <v>15</v>
      </c>
      <c r="B28" s="1" t="s">
        <v>65</v>
      </c>
      <c r="C28" s="1">
        <v>2019</v>
      </c>
      <c r="D28" s="1"/>
      <c r="E28" s="1"/>
    </row>
    <row r="29" spans="1:5" ht="24" customHeight="1" x14ac:dyDescent="0.25">
      <c r="A29" s="1" t="s">
        <v>16</v>
      </c>
      <c r="B29" s="1" t="s">
        <v>63</v>
      </c>
      <c r="C29" s="1">
        <v>2017</v>
      </c>
      <c r="D29" s="1"/>
      <c r="E29" s="1"/>
    </row>
    <row r="30" spans="1:5" ht="24" customHeight="1" x14ac:dyDescent="0.25">
      <c r="A30" s="1" t="s">
        <v>17</v>
      </c>
      <c r="B30" s="1" t="s">
        <v>99</v>
      </c>
      <c r="C30" s="1">
        <v>2017</v>
      </c>
      <c r="D30" s="1"/>
      <c r="E30" s="1"/>
    </row>
    <row r="31" spans="1:5" ht="24" customHeight="1" x14ac:dyDescent="0.25">
      <c r="A31" s="1" t="s">
        <v>18</v>
      </c>
      <c r="B31" s="1" t="s">
        <v>105</v>
      </c>
      <c r="C31" s="1">
        <v>2017</v>
      </c>
      <c r="D31" s="1"/>
      <c r="E31" s="1"/>
    </row>
    <row r="32" spans="1:5" ht="24" customHeight="1" x14ac:dyDescent="0.25">
      <c r="A32" s="1" t="s">
        <v>29</v>
      </c>
      <c r="B32" s="1" t="s">
        <v>126</v>
      </c>
      <c r="C32" s="1">
        <v>2019</v>
      </c>
      <c r="D32" s="1"/>
      <c r="E32" s="1"/>
    </row>
    <row r="33" spans="1:5" ht="24" customHeight="1" x14ac:dyDescent="0.25">
      <c r="A33" s="1" t="s">
        <v>30</v>
      </c>
      <c r="B33" s="1" t="s">
        <v>132</v>
      </c>
      <c r="C33" s="1">
        <v>2017</v>
      </c>
      <c r="D33" s="1"/>
      <c r="E3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6</vt:i4>
      </vt:variant>
    </vt:vector>
  </HeadingPairs>
  <TitlesOfParts>
    <vt:vector size="6" baseType="lpstr">
      <vt:lpstr>2013-2014k</vt:lpstr>
      <vt:lpstr>2015-2016 k</vt:lpstr>
      <vt:lpstr>2017 jn k</vt:lpstr>
      <vt:lpstr> 2013-2014 n</vt:lpstr>
      <vt:lpstr>2015-2016</vt:lpstr>
      <vt:lpstr>2017 jn N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2022-06-04T09:42:10Z</cp:lastPrinted>
  <dcterms:created xsi:type="dcterms:W3CDTF">2017-06-01T10:49:58Z</dcterms:created>
  <dcterms:modified xsi:type="dcterms:W3CDTF">2022-06-07T04:40:38Z</dcterms:modified>
</cp:coreProperties>
</file>