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cuments\SÜNDMUSED-ÜRITUSED\"/>
    </mc:Choice>
  </mc:AlternateContent>
  <bookViews>
    <workbookView xWindow="0" yWindow="0" windowWidth="20490" windowHeight="7755" activeTab="3"/>
  </bookViews>
  <sheets>
    <sheet name="I etapp" sheetId="1" r:id="rId1"/>
    <sheet name="II etapp" sheetId="3" r:id="rId2"/>
    <sheet name="III etapp" sheetId="6" r:id="rId3"/>
    <sheet name="IV etapp" sheetId="7" r:id="rId4"/>
    <sheet name="KOOND" sheetId="4" r:id="rId5"/>
    <sheet name="SODI" sheetId="2" r:id="rId6"/>
  </sheets>
  <definedNames>
    <definedName name="_xlnm._FilterDatabase" localSheetId="0" hidden="1">'I etapp'!$A$2:$F$2</definedName>
    <definedName name="_xlnm._FilterDatabase" localSheetId="1" hidden="1">'II etapp'!$A$2:$E$7</definedName>
    <definedName name="_xlnm._FilterDatabase" localSheetId="5" hidden="1">SODI!$C$1:$I$132</definedName>
  </definedNames>
  <calcPr calcId="152511"/>
</workbook>
</file>

<file path=xl/calcChain.xml><?xml version="1.0" encoding="utf-8"?>
<calcChain xmlns="http://schemas.openxmlformats.org/spreadsheetml/2006/main">
  <c r="L35" i="4" l="1"/>
  <c r="H2" i="6"/>
  <c r="L33" i="4"/>
  <c r="L38" i="4"/>
  <c r="H9" i="4"/>
  <c r="H10" i="4"/>
  <c r="L10" i="4" s="1"/>
  <c r="H11" i="4"/>
  <c r="L11" i="4" s="1"/>
  <c r="H8" i="4"/>
  <c r="L8" i="4" s="1"/>
  <c r="H7" i="4"/>
  <c r="L7" i="4" s="1"/>
  <c r="H6" i="4"/>
  <c r="L6" i="4" s="1"/>
  <c r="H5" i="4"/>
  <c r="L5" i="4" s="1"/>
  <c r="H4" i="4"/>
  <c r="L4" i="4" s="1"/>
  <c r="L9" i="4"/>
  <c r="L12" i="4"/>
  <c r="L13" i="4"/>
  <c r="L14" i="4"/>
  <c r="L23" i="4"/>
  <c r="L45" i="4"/>
  <c r="L52" i="4"/>
  <c r="L53" i="4"/>
  <c r="L56" i="4"/>
  <c r="L57" i="4"/>
  <c r="L75" i="4"/>
  <c r="L77" i="4"/>
  <c r="L84" i="4"/>
  <c r="L87" i="4"/>
  <c r="L86" i="4"/>
  <c r="L88" i="4"/>
  <c r="L99" i="4"/>
  <c r="L100" i="4"/>
  <c r="L107" i="4"/>
  <c r="L126" i="4"/>
  <c r="L134" i="4"/>
  <c r="L135" i="4"/>
  <c r="L127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H2" i="3"/>
  <c r="G63" i="2"/>
  <c r="G41" i="2"/>
  <c r="G131" i="2"/>
  <c r="G130" i="2"/>
  <c r="G129" i="2"/>
  <c r="G128" i="2"/>
  <c r="G127" i="2"/>
  <c r="G126" i="2"/>
  <c r="G125" i="2"/>
  <c r="G124" i="2"/>
  <c r="G123" i="2"/>
  <c r="G122" i="2"/>
  <c r="G115" i="2"/>
  <c r="G109" i="2"/>
  <c r="G108" i="2"/>
  <c r="G107" i="2"/>
  <c r="G106" i="2"/>
  <c r="G105" i="2"/>
  <c r="G104" i="2"/>
  <c r="G97" i="2"/>
  <c r="G96" i="2"/>
  <c r="G95" i="2"/>
  <c r="G94" i="2"/>
  <c r="G90" i="2"/>
  <c r="G89" i="2"/>
  <c r="G85" i="2"/>
  <c r="G84" i="2"/>
  <c r="G83" i="2"/>
  <c r="G82" i="2"/>
  <c r="G80" i="2"/>
  <c r="G79" i="2"/>
  <c r="G78" i="2"/>
  <c r="G77" i="2"/>
  <c r="G76" i="2"/>
  <c r="G72" i="2"/>
  <c r="G70" i="2"/>
  <c r="G68" i="2"/>
  <c r="G67" i="2"/>
  <c r="G66" i="2"/>
  <c r="G62" i="2"/>
  <c r="G57" i="2"/>
  <c r="G56" i="2"/>
  <c r="G55" i="2"/>
  <c r="G54" i="2"/>
  <c r="G51" i="2"/>
  <c r="G48" i="2"/>
  <c r="G47" i="2"/>
  <c r="G46" i="2"/>
  <c r="G45" i="2"/>
  <c r="G44" i="2"/>
  <c r="L2" i="2"/>
</calcChain>
</file>

<file path=xl/sharedStrings.xml><?xml version="1.0" encoding="utf-8"?>
<sst xmlns="http://schemas.openxmlformats.org/spreadsheetml/2006/main" count="643" uniqueCount="198">
  <si>
    <t>SERIAALIVABA ÕHTU VOL1.</t>
  </si>
  <si>
    <t>AEG</t>
  </si>
  <si>
    <t>NIMI</t>
  </si>
  <si>
    <t>Kaspar Bork</t>
  </si>
  <si>
    <t>Indrek Mägi</t>
  </si>
  <si>
    <t>Tauno Ojasaar</t>
  </si>
  <si>
    <t>Teet Fimber</t>
  </si>
  <si>
    <t>Aimar Türbsal</t>
  </si>
  <si>
    <t>Janar Lükk</t>
  </si>
  <si>
    <t>Aivar Põldmaa</t>
  </si>
  <si>
    <t>Start Mehed Veteranid</t>
  </si>
  <si>
    <t>Bruno Münter</t>
  </si>
  <si>
    <t>Aivar Liivalaid</t>
  </si>
  <si>
    <t>START 2009 ja nooremad</t>
  </si>
  <si>
    <t>Robin-Martin Engaste</t>
  </si>
  <si>
    <t>Reeli-Mirell Engaste</t>
  </si>
  <si>
    <t>Iker-Tõiv Lorente-Eelmaa</t>
  </si>
  <si>
    <t>Pilar-Helmi Lorente-Eelmaa</t>
  </si>
  <si>
    <t>Oliver Part</t>
  </si>
  <si>
    <t>Kristjan Hinno</t>
  </si>
  <si>
    <t>Laura Lükk</t>
  </si>
  <si>
    <t>Mattias Ojasaar</t>
  </si>
  <si>
    <t>Mairit Kaarjärv</t>
  </si>
  <si>
    <t>Angelina Alt</t>
  </si>
  <si>
    <t>Karolina Alt</t>
  </si>
  <si>
    <t>START "JOOKSURÕÕM" 2006-2008 1km TP10</t>
  </si>
  <si>
    <t>Eliise Kivistu</t>
  </si>
  <si>
    <t>Getrin Raudsepp</t>
  </si>
  <si>
    <t>Renita Priks</t>
  </si>
  <si>
    <t>Roland Priks</t>
  </si>
  <si>
    <t>Maria Liis Alt</t>
  </si>
  <si>
    <t>START  1km  P/T 12 2004-2005</t>
  </si>
  <si>
    <t>Kristina Kaasik</t>
  </si>
  <si>
    <t>START  2km  P/T 12 2002-2003</t>
  </si>
  <si>
    <t>START  2km  P/T 18 1998-1999</t>
  </si>
  <si>
    <t>START 3 km MEHED (1982-1997)</t>
  </si>
  <si>
    <t>START 3 km mehed 35 (1967-1981)</t>
  </si>
  <si>
    <t>Kevin Tobreluts</t>
  </si>
  <si>
    <t>NR</t>
  </si>
  <si>
    <t>HARRASTAJAD (1-3 km) "Seriaalivaba õhtu"</t>
  </si>
  <si>
    <t>Marje Eelmaa</t>
  </si>
  <si>
    <t>Heili Nõgene</t>
  </si>
  <si>
    <t>Merle Kiigemaa</t>
  </si>
  <si>
    <t>Kadri Paberits</t>
  </si>
  <si>
    <t>Karin Kiik</t>
  </si>
  <si>
    <t>Merike Tammus</t>
  </si>
  <si>
    <t>Edgar Tammus</t>
  </si>
  <si>
    <t>Kristi Põdra</t>
  </si>
  <si>
    <t>Anne Ups</t>
  </si>
  <si>
    <t>Mairi Mägi</t>
  </si>
  <si>
    <t>Marko Kaasik</t>
  </si>
  <si>
    <t>Hillar Kasu</t>
  </si>
  <si>
    <t>Siret Stoltsen</t>
  </si>
  <si>
    <t>Malle Kudi</t>
  </si>
  <si>
    <t>Andri Part</t>
  </si>
  <si>
    <t>Kristiine Adamson</t>
  </si>
  <si>
    <t>Marko Põdra</t>
  </si>
  <si>
    <t>Velimina Tealane</t>
  </si>
  <si>
    <t>Mari Metson</t>
  </si>
  <si>
    <t>Karin Jürgens</t>
  </si>
  <si>
    <t>Ene Vilgota</t>
  </si>
  <si>
    <t>Rein Orro</t>
  </si>
  <si>
    <t>Ants Einsalu</t>
  </si>
  <si>
    <t>Indrek Kesküla</t>
  </si>
  <si>
    <t>START 3 km NAISED 50+</t>
  </si>
  <si>
    <t>Ene Krünberg</t>
  </si>
  <si>
    <t>Tiiu Maran</t>
  </si>
  <si>
    <t>Ira Münter</t>
  </si>
  <si>
    <t>Sirle Aosaar</t>
  </si>
  <si>
    <t>START 3 km NAISED (1982-1997)</t>
  </si>
  <si>
    <t>Helina Lükk</t>
  </si>
  <si>
    <t>Tuuli Saksa</t>
  </si>
  <si>
    <t>Mairis Õispuu</t>
  </si>
  <si>
    <t>DNS</t>
  </si>
  <si>
    <t>START 3 km NAISED 35 (1981-1967)</t>
  </si>
  <si>
    <t>Ivi Vainjärv</t>
  </si>
  <si>
    <t>Anneli Kütt</t>
  </si>
  <si>
    <t>Airi Püss</t>
  </si>
  <si>
    <t>Inga Lehtlaan</t>
  </si>
  <si>
    <t>Viivi Kahr</t>
  </si>
  <si>
    <t>Sünd</t>
  </si>
  <si>
    <t>Maris Kaarjärv</t>
  </si>
  <si>
    <t>Geidi Kruusmann</t>
  </si>
  <si>
    <t>Õilme Prinken</t>
  </si>
  <si>
    <t>Tiit Sinisalu</t>
  </si>
  <si>
    <t>Marek Suits</t>
  </si>
  <si>
    <t>Andres Ingeroinen</t>
  </si>
  <si>
    <t>Tarmo Kaasik</t>
  </si>
  <si>
    <t>Kalle Adrad</t>
  </si>
  <si>
    <t>Margus Kaegas</t>
  </si>
  <si>
    <t>Anu Eenpuu</t>
  </si>
  <si>
    <t>Kask Regina</t>
  </si>
  <si>
    <t>Annika Künnapuu</t>
  </si>
  <si>
    <t>Paula Misjutina</t>
  </si>
  <si>
    <t>Marko Soontalu</t>
  </si>
  <si>
    <t>Lea Ambos</t>
  </si>
  <si>
    <t>Marju Metsmann</t>
  </si>
  <si>
    <t>Ene Laev</t>
  </si>
  <si>
    <t>Ruth Raidlo</t>
  </si>
  <si>
    <t>Roger Kaegas</t>
  </si>
  <si>
    <t>Kaspar Kukk</t>
  </si>
  <si>
    <t>Mait Suursaar</t>
  </si>
  <si>
    <t>Laura Leiten</t>
  </si>
  <si>
    <t>START  2km  P/T 18 2000-2001</t>
  </si>
  <si>
    <t>Sirli Treffner</t>
  </si>
  <si>
    <t>Ken Hurt</t>
  </si>
  <si>
    <t>Hugo Hurt</t>
  </si>
  <si>
    <t>Artur Part</t>
  </si>
  <si>
    <t>Kristo Prinken</t>
  </si>
  <si>
    <t>Karlos Pitkja</t>
  </si>
  <si>
    <t>Miina Põllu</t>
  </si>
  <si>
    <t>Andris Ellam</t>
  </si>
  <si>
    <t>Hanna Emilie Caveon</t>
  </si>
  <si>
    <t>Andriana Ingeroinen</t>
  </si>
  <si>
    <t>Romet Kask</t>
  </si>
  <si>
    <t>Aivar Ellam</t>
  </si>
  <si>
    <t>Tanel Peramets</t>
  </si>
  <si>
    <t>Jan Christjan Rand</t>
  </si>
  <si>
    <t>Silver Jänes</t>
  </si>
  <si>
    <t>Punktid I etapp</t>
  </si>
  <si>
    <t>Punktid II etapp</t>
  </si>
  <si>
    <t>Kokku</t>
  </si>
  <si>
    <t>SERIAALIVABA ÕHTU VOL 2</t>
  </si>
  <si>
    <t>Punkte</t>
  </si>
  <si>
    <t>START "JOOKSURÕÕM" 2006-2008 1km P10</t>
  </si>
  <si>
    <t>START "JOOKSURÕÕM" 2006-2008 1km T10</t>
  </si>
  <si>
    <t>START  2km  T 12 2002-2003</t>
  </si>
  <si>
    <t>START  1km  P12 2004-2005</t>
  </si>
  <si>
    <t>START  2km  T 14 2002-2003</t>
  </si>
  <si>
    <t>START  1km  T 12 2004-2005</t>
  </si>
  <si>
    <t>START  2km  P18 1998-1999</t>
  </si>
  <si>
    <t>START  2km  T 18 2000-2001</t>
  </si>
  <si>
    <t>START  2km  P16 2000-2001</t>
  </si>
  <si>
    <t>START  1km  P 12 2004-2005</t>
  </si>
  <si>
    <t>START  2km  P 18 1998-1999</t>
  </si>
  <si>
    <t>Ants Einsalu (5 km)</t>
  </si>
  <si>
    <t>Säde Põllu</t>
  </si>
  <si>
    <t>Maria-Liis Alt</t>
  </si>
  <si>
    <t>Marti Alt</t>
  </si>
  <si>
    <t>Rivo Täheste</t>
  </si>
  <si>
    <t>Kristiina Adamson</t>
  </si>
  <si>
    <t>Regina Sikk</t>
  </si>
  <si>
    <t>SERIAALIVABA ÕHTU VOL 3</t>
  </si>
  <si>
    <t>2km</t>
  </si>
  <si>
    <t>1km</t>
  </si>
  <si>
    <t>Punktid III etapp</t>
  </si>
  <si>
    <t>Helge Alt</t>
  </si>
  <si>
    <t>nr</t>
  </si>
  <si>
    <t>Karl Kasekamp</t>
  </si>
  <si>
    <t>Rainis Lükk</t>
  </si>
  <si>
    <t>Karolina Kull</t>
  </si>
  <si>
    <t>Andero Põllu</t>
  </si>
  <si>
    <t>Margus Rõuk</t>
  </si>
  <si>
    <t>START  2km  T 16 2000-2001</t>
  </si>
  <si>
    <t>Jaana Raidlo</t>
  </si>
  <si>
    <t>Õilme Prinken (1km)</t>
  </si>
  <si>
    <t>Punktid IV etapp</t>
  </si>
  <si>
    <t>START 2 km NAISED (1982-1997)</t>
  </si>
  <si>
    <t>START  1km  T 12 2002-2003</t>
  </si>
  <si>
    <t>START 2 km NAISED 35 (1981-1967)</t>
  </si>
  <si>
    <t>Start 3 km Mehed Veteranid</t>
  </si>
  <si>
    <t>SERIAALIVABA ÕHTU VOL 4</t>
  </si>
  <si>
    <t>START 2 km NAISED 50+</t>
  </si>
  <si>
    <t>Kalle Adrat</t>
  </si>
  <si>
    <t>Teet Fimberg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</si>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</sst>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@"/>
    <numFmt numFmtId="165" formatCode="h:mm:ss;@"/>
    <numFmt numFmtId="166" formatCode="[$-F400]h:mm:ss\ AM/PM"/>
  </numFmts>
  <fonts count="5" x14ac:knownFonts="1"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1" xfId="0" applyBorder="1"/>
    <xf numFmtId="20" fontId="0" fillId="0" borderId="1" xfId="0" applyNumberFormat="1" applyBorder="1"/>
    <xf numFmtId="0" fontId="1" fillId="2" borderId="0" xfId="1"/>
    <xf numFmtId="0" fontId="1" fillId="2" borderId="1" xfId="1" applyBorder="1"/>
    <xf numFmtId="0" fontId="0" fillId="0" borderId="0" xfId="0" applyBorder="1"/>
    <xf numFmtId="20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21" fontId="0" fillId="0" borderId="1" xfId="0" applyNumberFormat="1" applyBorder="1"/>
    <xf numFmtId="21" fontId="0" fillId="0" borderId="0" xfId="0" applyNumberFormat="1"/>
    <xf numFmtId="21" fontId="3" fillId="0" borderId="1" xfId="0" applyNumberFormat="1" applyFont="1" applyFill="1" applyBorder="1" applyAlignment="1">
      <alignment vertical="top" wrapText="1"/>
    </xf>
    <xf numFmtId="20" fontId="0" fillId="0" borderId="1" xfId="0" applyNumberFormat="1" applyBorder="1" applyAlignment="1">
      <alignment horizontal="right"/>
    </xf>
    <xf numFmtId="21" fontId="3" fillId="0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/>
    <xf numFmtId="14" fontId="2" fillId="0" borderId="0" xfId="0" applyNumberFormat="1" applyFont="1"/>
    <xf numFmtId="0" fontId="0" fillId="3" borderId="0" xfId="0" applyFill="1"/>
    <xf numFmtId="21" fontId="3" fillId="0" borderId="0" xfId="0" applyNumberFormat="1" applyFont="1" applyFill="1" applyBorder="1" applyAlignment="1">
      <alignment horizontal="right" vertical="top" wrapText="1"/>
    </xf>
    <xf numFmtId="21" fontId="0" fillId="3" borderId="1" xfId="0" applyNumberFormat="1" applyFill="1" applyBorder="1"/>
    <xf numFmtId="164" fontId="0" fillId="3" borderId="1" xfId="0" applyNumberFormat="1" applyFill="1" applyBorder="1"/>
    <xf numFmtId="165" fontId="0" fillId="0" borderId="0" xfId="0" applyNumberFormat="1"/>
    <xf numFmtId="165" fontId="0" fillId="0" borderId="1" xfId="0" applyNumberFormat="1" applyBorder="1"/>
    <xf numFmtId="166" fontId="0" fillId="0" borderId="1" xfId="0" applyNumberFormat="1" applyBorder="1"/>
    <xf numFmtId="0" fontId="1" fillId="2" borderId="2" xfId="1" applyBorder="1"/>
    <xf numFmtId="0" fontId="0" fillId="0" borderId="3" xfId="0" applyFill="1" applyBorder="1"/>
    <xf numFmtId="164" fontId="0" fillId="3" borderId="0" xfId="0" applyNumberForma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4" borderId="1" xfId="0" applyNumberFormat="1" applyFill="1" applyBorder="1"/>
    <xf numFmtId="0" fontId="0" fillId="0" borderId="4" xfId="0" applyFill="1" applyBorder="1"/>
    <xf numFmtId="0" fontId="2" fillId="0" borderId="0" xfId="0" applyFont="1" applyBorder="1"/>
    <xf numFmtId="0" fontId="0" fillId="3" borderId="0" xfId="0" applyFill="1" applyBorder="1"/>
    <xf numFmtId="14" fontId="2" fillId="0" borderId="0" xfId="0" applyNumberFormat="1" applyFont="1" applyBorder="1"/>
    <xf numFmtId="0" fontId="0" fillId="0" borderId="2" xfId="0" applyFill="1" applyBorder="1"/>
    <xf numFmtId="1" fontId="2" fillId="0" borderId="0" xfId="0" applyNumberFormat="1" applyFont="1"/>
    <xf numFmtId="1" fontId="4" fillId="3" borderId="1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1" fontId="1" fillId="2" borderId="1" xfId="1" applyNumberFormat="1" applyBorder="1"/>
    <xf numFmtId="1" fontId="0" fillId="4" borderId="1" xfId="0" applyNumberFormat="1" applyFill="1" applyBorder="1"/>
    <xf numFmtId="1" fontId="0" fillId="4" borderId="0" xfId="0" applyNumberFormat="1" applyFill="1"/>
    <xf numFmtId="1" fontId="0" fillId="4" borderId="0" xfId="0" applyNumberFormat="1" applyFill="1" applyBorder="1"/>
    <xf numFmtId="1" fontId="3" fillId="4" borderId="1" xfId="0" applyNumberFormat="1" applyFont="1" applyFill="1" applyBorder="1" applyAlignment="1">
      <alignment horizontal="right" vertical="top" wrapText="1"/>
    </xf>
    <xf numFmtId="1" fontId="3" fillId="4" borderId="0" xfId="0" applyNumberFormat="1" applyFont="1" applyFill="1" applyBorder="1" applyAlignment="1">
      <alignment horizontal="right" vertical="top" wrapText="1"/>
    </xf>
    <xf numFmtId="165" fontId="0" fillId="4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65" fontId="1" fillId="2" borderId="1" xfId="1" applyNumberFormat="1" applyBorder="1"/>
    <xf numFmtId="14" fontId="2" fillId="3" borderId="1" xfId="0" applyNumberFormat="1" applyFont="1" applyFill="1" applyBorder="1"/>
    <xf numFmtId="165" fontId="0" fillId="4" borderId="1" xfId="0" applyNumberFormat="1" applyFont="1" applyFill="1" applyBorder="1"/>
    <xf numFmtId="165" fontId="0" fillId="4" borderId="0" xfId="0" applyNumberFormat="1" applyFont="1" applyFill="1"/>
    <xf numFmtId="0" fontId="1" fillId="2" borderId="1" xfId="1" applyFont="1" applyBorder="1"/>
    <xf numFmtId="21" fontId="0" fillId="0" borderId="1" xfId="0" applyNumberFormat="1" applyFont="1" applyBorder="1"/>
    <xf numFmtId="165" fontId="0" fillId="4" borderId="0" xfId="0" applyNumberFormat="1" applyFont="1" applyFill="1" applyBorder="1"/>
    <xf numFmtId="165" fontId="0" fillId="4" borderId="1" xfId="0" applyNumberFormat="1" applyFont="1" applyFill="1" applyBorder="1" applyAlignment="1">
      <alignment horizontal="right" vertical="top" wrapText="1"/>
    </xf>
    <xf numFmtId="165" fontId="0" fillId="4" borderId="0" xfId="0" applyNumberFormat="1" applyFont="1" applyFill="1" applyBorder="1" applyAlignment="1">
      <alignment horizontal="right" vertical="top" wrapText="1"/>
    </xf>
    <xf numFmtId="1" fontId="0" fillId="0" borderId="1" xfId="0" applyNumberFormat="1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 applyAlignment="1">
      <alignment horizontal="center"/>
    </xf>
  </cellXfs>
  <cellStyles count="2">
    <cellStyle name="Neutraalne" xfId="1" builtinId="28"/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pane ySplit="2" topLeftCell="A33" activePane="bottomLeft" state="frozen"/>
      <selection pane="bottomLeft" activeCell="C96" sqref="C96"/>
    </sheetView>
  </sheetViews>
  <sheetFormatPr defaultRowHeight="15" x14ac:dyDescent="0.25"/>
  <cols>
    <col min="1" max="1" width="5" customWidth="1"/>
    <col min="2" max="2" width="5.28515625" customWidth="1"/>
    <col min="3" max="3" width="25.28515625" customWidth="1"/>
    <col min="4" max="4" width="13.5703125" customWidth="1"/>
    <col min="5" max="5" width="12.28515625" customWidth="1"/>
    <col min="6" max="6" width="8.5703125" customWidth="1"/>
  </cols>
  <sheetData>
    <row r="1" spans="1:6" x14ac:dyDescent="0.25">
      <c r="A1" s="16" t="s">
        <v>0</v>
      </c>
      <c r="B1" s="16"/>
      <c r="E1" s="17">
        <v>42292</v>
      </c>
    </row>
    <row r="2" spans="1:6" ht="19.5" customHeight="1" x14ac:dyDescent="0.25">
      <c r="A2" s="18"/>
      <c r="B2" s="15" t="s">
        <v>38</v>
      </c>
      <c r="C2" s="15" t="s">
        <v>2</v>
      </c>
      <c r="D2" s="15" t="s">
        <v>80</v>
      </c>
      <c r="E2" s="15" t="s">
        <v>1</v>
      </c>
      <c r="F2" s="15" t="s">
        <v>123</v>
      </c>
    </row>
    <row r="3" spans="1:6" x14ac:dyDescent="0.25">
      <c r="A3" s="5" t="s">
        <v>13</v>
      </c>
      <c r="B3" s="4"/>
      <c r="C3" s="5"/>
      <c r="D3" s="5"/>
      <c r="E3" s="5"/>
      <c r="F3" s="5"/>
    </row>
    <row r="4" spans="1:6" x14ac:dyDescent="0.25">
      <c r="A4" s="2">
        <v>1</v>
      </c>
      <c r="B4" s="2">
        <v>52</v>
      </c>
      <c r="C4" s="2" t="s">
        <v>21</v>
      </c>
      <c r="D4" s="2">
        <v>2009</v>
      </c>
      <c r="E4" s="3">
        <v>4.7916666666666663E-2</v>
      </c>
      <c r="F4" s="9">
        <v>12</v>
      </c>
    </row>
    <row r="5" spans="1:6" ht="16.5" customHeight="1" x14ac:dyDescent="0.25">
      <c r="A5" s="2">
        <v>2</v>
      </c>
      <c r="B5" s="2">
        <v>7</v>
      </c>
      <c r="C5" s="2" t="s">
        <v>14</v>
      </c>
      <c r="D5" s="2">
        <v>2009</v>
      </c>
      <c r="E5" s="3">
        <v>5.486111111111111E-2</v>
      </c>
      <c r="F5" s="9">
        <v>10</v>
      </c>
    </row>
    <row r="6" spans="1:6" x14ac:dyDescent="0.25">
      <c r="A6" s="2">
        <v>3</v>
      </c>
      <c r="B6" s="2">
        <v>25</v>
      </c>
      <c r="C6" s="2" t="s">
        <v>18</v>
      </c>
      <c r="D6" s="2">
        <v>2010</v>
      </c>
      <c r="E6" s="3">
        <v>5.8333333333333327E-2</v>
      </c>
      <c r="F6" s="9">
        <v>8</v>
      </c>
    </row>
    <row r="7" spans="1:6" x14ac:dyDescent="0.25">
      <c r="A7" s="2">
        <v>4</v>
      </c>
      <c r="B7" s="2">
        <v>46</v>
      </c>
      <c r="C7" s="2" t="s">
        <v>19</v>
      </c>
      <c r="D7" s="2">
        <v>2009</v>
      </c>
      <c r="E7" s="3">
        <v>6.1111111111111116E-2</v>
      </c>
      <c r="F7" s="9">
        <v>6</v>
      </c>
    </row>
    <row r="8" spans="1:6" x14ac:dyDescent="0.25">
      <c r="A8" s="2">
        <v>5</v>
      </c>
      <c r="B8" s="2">
        <v>50</v>
      </c>
      <c r="C8" s="2" t="s">
        <v>20</v>
      </c>
      <c r="D8" s="2">
        <v>2011</v>
      </c>
      <c r="E8" s="3">
        <v>6.1805555555555558E-2</v>
      </c>
      <c r="F8" s="9">
        <v>5</v>
      </c>
    </row>
    <row r="9" spans="1:6" x14ac:dyDescent="0.25">
      <c r="A9" s="2">
        <v>6</v>
      </c>
      <c r="B9" s="2">
        <v>8</v>
      </c>
      <c r="C9" s="2" t="s">
        <v>15</v>
      </c>
      <c r="D9" s="2">
        <v>2011</v>
      </c>
      <c r="E9" s="3">
        <v>7.8472222222222221E-2</v>
      </c>
      <c r="F9" s="9">
        <v>4</v>
      </c>
    </row>
    <row r="10" spans="1:6" x14ac:dyDescent="0.25">
      <c r="A10" s="2">
        <v>7</v>
      </c>
      <c r="B10" s="2">
        <v>16</v>
      </c>
      <c r="C10" s="2" t="s">
        <v>16</v>
      </c>
      <c r="D10" s="2">
        <v>2012</v>
      </c>
      <c r="E10" s="3">
        <v>8.2638888888888887E-2</v>
      </c>
      <c r="F10" s="9">
        <v>3</v>
      </c>
    </row>
    <row r="11" spans="1:6" x14ac:dyDescent="0.25">
      <c r="A11" s="2">
        <v>8</v>
      </c>
      <c r="B11" s="2">
        <v>15</v>
      </c>
      <c r="C11" s="2" t="s">
        <v>17</v>
      </c>
      <c r="D11" s="2">
        <v>2014</v>
      </c>
      <c r="E11" s="3">
        <v>0.10208333333333335</v>
      </c>
      <c r="F11" s="9">
        <v>2</v>
      </c>
    </row>
    <row r="13" spans="1:6" x14ac:dyDescent="0.25">
      <c r="A13" s="5" t="s">
        <v>125</v>
      </c>
      <c r="B13" s="5"/>
      <c r="C13" s="5"/>
      <c r="D13" s="5"/>
      <c r="E13" s="5"/>
      <c r="F13" s="5"/>
    </row>
    <row r="14" spans="1:6" x14ac:dyDescent="0.25">
      <c r="A14" s="2">
        <v>1</v>
      </c>
      <c r="B14" s="2">
        <v>1</v>
      </c>
      <c r="C14" s="2" t="s">
        <v>24</v>
      </c>
      <c r="D14" s="2">
        <v>2007</v>
      </c>
      <c r="E14" s="3">
        <v>0.1763888888888889</v>
      </c>
      <c r="F14" s="9">
        <v>12</v>
      </c>
    </row>
    <row r="15" spans="1:6" x14ac:dyDescent="0.25">
      <c r="A15" s="2">
        <v>2</v>
      </c>
      <c r="B15" s="2">
        <v>3</v>
      </c>
      <c r="C15" s="2" t="s">
        <v>22</v>
      </c>
      <c r="D15" s="2">
        <v>2007</v>
      </c>
      <c r="E15" s="3">
        <v>0.17986111111111111</v>
      </c>
      <c r="F15" s="9">
        <v>10</v>
      </c>
    </row>
    <row r="16" spans="1:6" x14ac:dyDescent="0.25">
      <c r="A16" s="2">
        <v>3</v>
      </c>
      <c r="B16" s="2">
        <v>2</v>
      </c>
      <c r="C16" s="2" t="s">
        <v>23</v>
      </c>
      <c r="D16" s="2">
        <v>2007</v>
      </c>
      <c r="E16" s="3">
        <v>0.18333333333333335</v>
      </c>
      <c r="F16" s="9">
        <v>8</v>
      </c>
    </row>
    <row r="17" spans="1:6" x14ac:dyDescent="0.25">
      <c r="B17" s="6"/>
      <c r="C17" s="6"/>
      <c r="D17" s="6"/>
      <c r="E17" s="7"/>
    </row>
    <row r="18" spans="1:6" x14ac:dyDescent="0.25">
      <c r="A18" s="5" t="s">
        <v>129</v>
      </c>
      <c r="B18" s="5"/>
      <c r="C18" s="5"/>
      <c r="D18" s="5"/>
      <c r="E18" s="5"/>
      <c r="F18" s="5"/>
    </row>
    <row r="19" spans="1:6" x14ac:dyDescent="0.25">
      <c r="A19" s="2">
        <v>1</v>
      </c>
      <c r="B19" s="9">
        <v>45</v>
      </c>
      <c r="C19" s="9" t="s">
        <v>30</v>
      </c>
      <c r="D19" s="9">
        <v>2005</v>
      </c>
      <c r="E19" s="3">
        <v>0.16388888888888889</v>
      </c>
      <c r="F19" s="9">
        <v>12</v>
      </c>
    </row>
    <row r="20" spans="1:6" x14ac:dyDescent="0.25">
      <c r="A20" s="2">
        <v>2</v>
      </c>
      <c r="B20" s="2">
        <v>24</v>
      </c>
      <c r="C20" s="2" t="s">
        <v>26</v>
      </c>
      <c r="D20" s="2">
        <v>2005</v>
      </c>
      <c r="E20" s="3">
        <v>0.17222222222222225</v>
      </c>
      <c r="F20" s="9">
        <v>10</v>
      </c>
    </row>
    <row r="21" spans="1:6" x14ac:dyDescent="0.25">
      <c r="A21" s="2">
        <v>3</v>
      </c>
      <c r="B21" s="2">
        <v>37</v>
      </c>
      <c r="C21" s="2" t="s">
        <v>28</v>
      </c>
      <c r="D21" s="2">
        <v>2005</v>
      </c>
      <c r="E21" s="3">
        <v>0.18124999999999999</v>
      </c>
      <c r="F21" s="9">
        <v>8</v>
      </c>
    </row>
    <row r="22" spans="1:6" x14ac:dyDescent="0.25">
      <c r="A22" s="2">
        <v>5</v>
      </c>
      <c r="B22" s="2">
        <v>22</v>
      </c>
      <c r="C22" s="2" t="s">
        <v>27</v>
      </c>
      <c r="D22" s="2">
        <v>2005</v>
      </c>
      <c r="E22" s="3">
        <v>0.19930555555555554</v>
      </c>
      <c r="F22" s="9">
        <v>6</v>
      </c>
    </row>
    <row r="24" spans="1:6" x14ac:dyDescent="0.25">
      <c r="A24" s="5" t="s">
        <v>133</v>
      </c>
      <c r="B24" s="5"/>
      <c r="C24" s="5"/>
      <c r="D24" s="5"/>
      <c r="E24" s="5"/>
      <c r="F24" s="5"/>
    </row>
    <row r="25" spans="1:6" x14ac:dyDescent="0.25">
      <c r="A25" s="2">
        <v>1</v>
      </c>
      <c r="B25" s="9">
        <v>40</v>
      </c>
      <c r="C25" s="2" t="s">
        <v>29</v>
      </c>
      <c r="D25" s="9">
        <v>2004</v>
      </c>
      <c r="E25" s="3">
        <v>0.18333333333333335</v>
      </c>
      <c r="F25" s="9">
        <v>12</v>
      </c>
    </row>
    <row r="27" spans="1:6" x14ac:dyDescent="0.25">
      <c r="A27" s="5" t="s">
        <v>126</v>
      </c>
      <c r="B27" s="5"/>
      <c r="C27" s="5"/>
      <c r="D27" s="5"/>
      <c r="E27" s="5"/>
      <c r="F27" s="5"/>
    </row>
    <row r="28" spans="1:6" x14ac:dyDescent="0.25">
      <c r="A28" s="2">
        <v>1</v>
      </c>
      <c r="B28" s="2">
        <v>41</v>
      </c>
      <c r="C28" s="2" t="s">
        <v>32</v>
      </c>
      <c r="D28" s="2">
        <v>2002</v>
      </c>
      <c r="E28" s="3">
        <v>0.57291666666666663</v>
      </c>
      <c r="F28" s="9">
        <v>12</v>
      </c>
    </row>
    <row r="29" spans="1:6" x14ac:dyDescent="0.25">
      <c r="A29" s="6"/>
      <c r="B29" s="6"/>
      <c r="C29" s="6"/>
      <c r="D29" s="6"/>
      <c r="E29" s="7"/>
    </row>
    <row r="30" spans="1:6" x14ac:dyDescent="0.25">
      <c r="A30" s="5" t="s">
        <v>130</v>
      </c>
      <c r="B30" s="5"/>
      <c r="C30" s="5"/>
      <c r="D30" s="5"/>
      <c r="E30" s="5"/>
      <c r="F30" s="5"/>
    </row>
    <row r="31" spans="1:6" x14ac:dyDescent="0.25">
      <c r="A31" s="2">
        <v>1</v>
      </c>
      <c r="B31" s="2"/>
      <c r="C31" s="2" t="s">
        <v>37</v>
      </c>
      <c r="D31" s="2">
        <v>2001</v>
      </c>
      <c r="E31" s="3">
        <v>0.50277777777777777</v>
      </c>
      <c r="F31" s="9">
        <v>12</v>
      </c>
    </row>
    <row r="32" spans="1:6" x14ac:dyDescent="0.25">
      <c r="B32" s="6"/>
      <c r="C32" s="6"/>
      <c r="D32" s="6"/>
      <c r="E32" s="7"/>
    </row>
    <row r="33" spans="1:6" x14ac:dyDescent="0.25">
      <c r="A33" s="5" t="s">
        <v>69</v>
      </c>
      <c r="B33" s="5"/>
      <c r="C33" s="5"/>
      <c r="D33" s="5"/>
      <c r="E33" s="5"/>
      <c r="F33" s="5"/>
    </row>
    <row r="34" spans="1:6" x14ac:dyDescent="0.25">
      <c r="A34" s="2">
        <v>1</v>
      </c>
      <c r="B34" s="2">
        <v>30</v>
      </c>
      <c r="C34" s="2" t="s">
        <v>71</v>
      </c>
      <c r="D34" s="2">
        <v>1982</v>
      </c>
      <c r="E34" s="3">
        <v>0.59583333333333333</v>
      </c>
      <c r="F34" s="9">
        <v>12</v>
      </c>
    </row>
    <row r="35" spans="1:6" x14ac:dyDescent="0.25">
      <c r="A35" s="2">
        <v>2</v>
      </c>
      <c r="B35" s="2">
        <v>48</v>
      </c>
      <c r="C35" s="2" t="s">
        <v>70</v>
      </c>
      <c r="D35" s="2">
        <v>1982</v>
      </c>
      <c r="E35" s="3">
        <v>0.72986111111111107</v>
      </c>
      <c r="F35" s="9">
        <v>10</v>
      </c>
    </row>
    <row r="36" spans="1:6" x14ac:dyDescent="0.25">
      <c r="A36" s="2">
        <v>3</v>
      </c>
      <c r="B36" s="9">
        <v>4</v>
      </c>
      <c r="C36" s="9" t="s">
        <v>72</v>
      </c>
      <c r="D36" s="9">
        <v>1997</v>
      </c>
      <c r="E36" s="13" t="s">
        <v>73</v>
      </c>
      <c r="F36" s="9"/>
    </row>
    <row r="37" spans="1:6" x14ac:dyDescent="0.25">
      <c r="A37" s="8"/>
      <c r="B37" s="6"/>
      <c r="C37" s="8"/>
      <c r="D37" s="8"/>
      <c r="E37" s="7"/>
    </row>
    <row r="38" spans="1:6" x14ac:dyDescent="0.25">
      <c r="A38" s="5" t="s">
        <v>35</v>
      </c>
      <c r="B38" s="5"/>
      <c r="C38" s="5"/>
      <c r="D38" s="5"/>
      <c r="E38" s="5"/>
      <c r="F38" s="5"/>
    </row>
    <row r="39" spans="1:6" x14ac:dyDescent="0.25">
      <c r="A39" s="2">
        <v>1</v>
      </c>
      <c r="B39" s="2">
        <v>66</v>
      </c>
      <c r="C39" s="2" t="s">
        <v>4</v>
      </c>
      <c r="D39" s="2">
        <v>1991</v>
      </c>
      <c r="E39" s="24">
        <v>0.59583333333333333</v>
      </c>
      <c r="F39" s="9">
        <v>12</v>
      </c>
    </row>
    <row r="40" spans="1:6" x14ac:dyDescent="0.25">
      <c r="A40" s="2">
        <v>2</v>
      </c>
      <c r="B40" s="2">
        <v>27</v>
      </c>
      <c r="C40" s="2" t="s">
        <v>3</v>
      </c>
      <c r="D40" s="2">
        <v>1996</v>
      </c>
      <c r="E40" s="24">
        <v>0.72986111111111107</v>
      </c>
      <c r="F40" s="9">
        <v>10</v>
      </c>
    </row>
    <row r="41" spans="1:6" x14ac:dyDescent="0.25">
      <c r="B41" s="6"/>
      <c r="C41" s="6"/>
      <c r="D41" s="6"/>
      <c r="E41" s="7"/>
    </row>
    <row r="42" spans="1:6" x14ac:dyDescent="0.25">
      <c r="A42" s="5" t="s">
        <v>74</v>
      </c>
      <c r="B42" s="5"/>
      <c r="C42" s="5"/>
      <c r="D42" s="5"/>
      <c r="E42" s="5"/>
      <c r="F42" s="5"/>
    </row>
    <row r="43" spans="1:6" ht="15.75" x14ac:dyDescent="0.25">
      <c r="A43" s="2">
        <v>1</v>
      </c>
      <c r="B43" s="9">
        <v>21</v>
      </c>
      <c r="C43" s="9" t="s">
        <v>82</v>
      </c>
      <c r="D43" s="9">
        <v>1981</v>
      </c>
      <c r="E43" s="12">
        <v>1.1504629629629629E-2</v>
      </c>
      <c r="F43" s="9">
        <v>12</v>
      </c>
    </row>
    <row r="44" spans="1:6" ht="15.75" x14ac:dyDescent="0.25">
      <c r="A44" s="2">
        <v>2</v>
      </c>
      <c r="B44" s="2">
        <v>13</v>
      </c>
      <c r="C44" s="2" t="s">
        <v>76</v>
      </c>
      <c r="D44" s="2">
        <v>1974</v>
      </c>
      <c r="E44" s="12">
        <v>1.4849537037037036E-2</v>
      </c>
      <c r="F44" s="9">
        <v>10</v>
      </c>
    </row>
    <row r="45" spans="1:6" ht="15.75" x14ac:dyDescent="0.25">
      <c r="A45" s="2">
        <v>3</v>
      </c>
      <c r="B45" s="9">
        <v>14</v>
      </c>
      <c r="C45" s="9" t="s">
        <v>77</v>
      </c>
      <c r="D45" s="9">
        <v>1970</v>
      </c>
      <c r="E45" s="12">
        <v>1.4849537037037036E-2</v>
      </c>
      <c r="F45" s="9">
        <v>8</v>
      </c>
    </row>
    <row r="46" spans="1:6" ht="15.75" x14ac:dyDescent="0.25">
      <c r="A46" s="2">
        <v>4</v>
      </c>
      <c r="B46" s="9">
        <v>54</v>
      </c>
      <c r="C46" s="9" t="s">
        <v>78</v>
      </c>
      <c r="D46" s="9">
        <v>1979</v>
      </c>
      <c r="E46" s="12">
        <v>1.7141203703703704E-2</v>
      </c>
      <c r="F46" s="9">
        <v>6</v>
      </c>
    </row>
    <row r="47" spans="1:6" ht="15.75" x14ac:dyDescent="0.25">
      <c r="A47" s="2">
        <v>5</v>
      </c>
      <c r="B47" s="9">
        <v>29</v>
      </c>
      <c r="C47" s="9" t="s">
        <v>79</v>
      </c>
      <c r="D47" s="9">
        <v>1969</v>
      </c>
      <c r="E47" s="12">
        <v>1.8749999999999999E-2</v>
      </c>
      <c r="F47" s="9">
        <v>5</v>
      </c>
    </row>
    <row r="48" spans="1:6" ht="15.75" x14ac:dyDescent="0.25">
      <c r="A48" s="2">
        <v>6</v>
      </c>
      <c r="B48" s="2">
        <v>36</v>
      </c>
      <c r="C48" s="2" t="s">
        <v>75</v>
      </c>
      <c r="D48" s="2">
        <v>1973</v>
      </c>
      <c r="E48" s="12">
        <v>1.8935185185185183E-2</v>
      </c>
      <c r="F48" s="9">
        <v>4</v>
      </c>
    </row>
    <row r="49" spans="1:6" ht="15.75" x14ac:dyDescent="0.25">
      <c r="A49" s="2">
        <v>7</v>
      </c>
      <c r="B49" s="9">
        <v>6</v>
      </c>
      <c r="C49" s="9" t="s">
        <v>81</v>
      </c>
      <c r="D49" s="9">
        <v>1976</v>
      </c>
      <c r="E49" s="14" t="s">
        <v>73</v>
      </c>
      <c r="F49" s="9"/>
    </row>
    <row r="50" spans="1:6" ht="15.75" x14ac:dyDescent="0.25">
      <c r="A50" s="6"/>
      <c r="B50" s="8"/>
      <c r="C50" s="8"/>
      <c r="D50" s="8"/>
      <c r="E50" s="19"/>
    </row>
    <row r="52" spans="1:6" x14ac:dyDescent="0.25">
      <c r="A52" s="5" t="s">
        <v>36</v>
      </c>
      <c r="B52" s="5"/>
      <c r="C52" s="5"/>
      <c r="D52" s="5"/>
      <c r="E52" s="5"/>
      <c r="F52" s="5"/>
    </row>
    <row r="53" spans="1:6" x14ac:dyDescent="0.25">
      <c r="A53" s="2">
        <v>1</v>
      </c>
      <c r="B53" s="2">
        <v>65</v>
      </c>
      <c r="C53" s="2" t="s">
        <v>9</v>
      </c>
      <c r="D53" s="2">
        <v>1969</v>
      </c>
      <c r="E53" s="3">
        <v>0.66111111111111109</v>
      </c>
      <c r="F53" s="9">
        <v>12</v>
      </c>
    </row>
    <row r="54" spans="1:6" x14ac:dyDescent="0.25">
      <c r="A54" s="2">
        <v>2</v>
      </c>
      <c r="B54" s="2">
        <v>23</v>
      </c>
      <c r="C54" s="2" t="s">
        <v>6</v>
      </c>
      <c r="D54" s="2">
        <v>1970</v>
      </c>
      <c r="E54" s="3">
        <v>0.67222222222222217</v>
      </c>
      <c r="F54" s="9">
        <v>10</v>
      </c>
    </row>
    <row r="55" spans="1:6" x14ac:dyDescent="0.25">
      <c r="A55" s="2">
        <v>3</v>
      </c>
      <c r="B55" s="2">
        <v>76</v>
      </c>
      <c r="C55" s="2" t="s">
        <v>63</v>
      </c>
      <c r="D55" s="2">
        <v>1971</v>
      </c>
      <c r="E55" s="3">
        <v>0.70347222222222217</v>
      </c>
      <c r="F55" s="9">
        <v>8</v>
      </c>
    </row>
    <row r="56" spans="1:6" x14ac:dyDescent="0.25">
      <c r="A56" s="2">
        <v>4</v>
      </c>
      <c r="B56" s="2">
        <v>49</v>
      </c>
      <c r="C56" s="2" t="s">
        <v>8</v>
      </c>
      <c r="D56" s="2">
        <v>1980</v>
      </c>
      <c r="E56" s="3">
        <v>0.73263888888888884</v>
      </c>
      <c r="F56" s="9">
        <v>6</v>
      </c>
    </row>
    <row r="57" spans="1:6" x14ac:dyDescent="0.25">
      <c r="A57" s="2">
        <v>5</v>
      </c>
      <c r="B57" s="2">
        <v>51</v>
      </c>
      <c r="C57" s="2" t="s">
        <v>5</v>
      </c>
      <c r="D57" s="2">
        <v>1972</v>
      </c>
      <c r="E57" s="3">
        <v>0.75277777777777777</v>
      </c>
      <c r="F57" s="9">
        <v>5</v>
      </c>
    </row>
    <row r="58" spans="1:6" x14ac:dyDescent="0.25">
      <c r="A58" s="2">
        <v>6</v>
      </c>
      <c r="B58" s="2">
        <v>12</v>
      </c>
      <c r="C58" s="2" t="s">
        <v>7</v>
      </c>
      <c r="D58" s="2">
        <v>1974</v>
      </c>
      <c r="E58" s="3">
        <v>0.75486111111111109</v>
      </c>
      <c r="F58" s="9">
        <v>4</v>
      </c>
    </row>
    <row r="59" spans="1:6" x14ac:dyDescent="0.25">
      <c r="A59" s="2">
        <v>7</v>
      </c>
      <c r="B59" s="2"/>
      <c r="C59" s="2" t="s">
        <v>86</v>
      </c>
      <c r="D59" s="2">
        <v>1978</v>
      </c>
      <c r="E59" s="2"/>
      <c r="F59" s="9"/>
    </row>
    <row r="60" spans="1:6" x14ac:dyDescent="0.25">
      <c r="A60" s="2">
        <v>8</v>
      </c>
      <c r="B60" s="2"/>
      <c r="C60" s="2" t="s">
        <v>87</v>
      </c>
      <c r="D60" s="2">
        <v>1972</v>
      </c>
      <c r="E60" s="2"/>
      <c r="F60" s="9"/>
    </row>
    <row r="61" spans="1:6" x14ac:dyDescent="0.25">
      <c r="A61" s="2">
        <v>9</v>
      </c>
      <c r="B61" s="2"/>
      <c r="C61" s="2" t="s">
        <v>88</v>
      </c>
      <c r="D61" s="2">
        <v>1971</v>
      </c>
      <c r="E61" s="2"/>
      <c r="F61" s="9"/>
    </row>
    <row r="62" spans="1:6" x14ac:dyDescent="0.25">
      <c r="A62" s="2">
        <v>10</v>
      </c>
      <c r="B62" s="2"/>
      <c r="C62" s="2" t="s">
        <v>89</v>
      </c>
      <c r="D62" s="2">
        <v>1970</v>
      </c>
      <c r="E62" s="2"/>
      <c r="F62" s="9"/>
    </row>
    <row r="64" spans="1:6" x14ac:dyDescent="0.25">
      <c r="A64" s="5" t="s">
        <v>64</v>
      </c>
      <c r="B64" s="5"/>
      <c r="C64" s="5"/>
      <c r="D64" s="5"/>
      <c r="E64" s="5"/>
      <c r="F64" s="5"/>
    </row>
    <row r="65" spans="1:6" ht="15.75" x14ac:dyDescent="0.25">
      <c r="A65" s="2">
        <v>1</v>
      </c>
      <c r="B65" s="2">
        <v>75</v>
      </c>
      <c r="C65" s="2" t="s">
        <v>68</v>
      </c>
      <c r="D65" s="2">
        <v>1962</v>
      </c>
      <c r="E65" s="12">
        <v>1.3483796296296298E-2</v>
      </c>
      <c r="F65" s="9">
        <v>12</v>
      </c>
    </row>
    <row r="66" spans="1:6" ht="15.75" x14ac:dyDescent="0.25">
      <c r="A66" s="2">
        <v>2</v>
      </c>
      <c r="B66" s="2">
        <v>17</v>
      </c>
      <c r="C66" s="2" t="s">
        <v>66</v>
      </c>
      <c r="D66" s="2">
        <v>1954</v>
      </c>
      <c r="E66" s="12">
        <v>1.5474537037037038E-2</v>
      </c>
      <c r="F66" s="9">
        <v>10</v>
      </c>
    </row>
    <row r="67" spans="1:6" ht="15.75" x14ac:dyDescent="0.25">
      <c r="A67" s="2">
        <v>3</v>
      </c>
      <c r="B67" s="2">
        <v>70</v>
      </c>
      <c r="C67" s="2" t="s">
        <v>67</v>
      </c>
      <c r="D67" s="2">
        <v>1961</v>
      </c>
      <c r="E67" s="12">
        <v>1.556712962962963E-2</v>
      </c>
      <c r="F67" s="9">
        <v>8</v>
      </c>
    </row>
    <row r="68" spans="1:6" ht="15.75" x14ac:dyDescent="0.25">
      <c r="A68" s="2">
        <v>4</v>
      </c>
      <c r="B68" s="1">
        <v>20</v>
      </c>
      <c r="C68" s="1" t="s">
        <v>65</v>
      </c>
      <c r="D68" s="2">
        <v>1960</v>
      </c>
      <c r="E68" s="12">
        <v>1.8969907407407408E-2</v>
      </c>
      <c r="F68" s="9">
        <v>6</v>
      </c>
    </row>
    <row r="70" spans="1:6" x14ac:dyDescent="0.25">
      <c r="A70" s="5" t="s">
        <v>10</v>
      </c>
      <c r="B70" s="5"/>
      <c r="C70" s="5"/>
      <c r="D70" s="5"/>
      <c r="E70" s="5"/>
      <c r="F70" s="5"/>
    </row>
    <row r="71" spans="1:6" x14ac:dyDescent="0.25">
      <c r="A71" s="2">
        <v>1</v>
      </c>
      <c r="B71" s="2">
        <v>71</v>
      </c>
      <c r="C71" s="2" t="s">
        <v>11</v>
      </c>
      <c r="D71" s="2">
        <v>1956</v>
      </c>
      <c r="E71" s="23">
        <v>1.3101851851851851E-2</v>
      </c>
      <c r="F71" s="9">
        <v>12</v>
      </c>
    </row>
    <row r="72" spans="1:6" x14ac:dyDescent="0.25">
      <c r="A72" s="2">
        <v>2</v>
      </c>
      <c r="B72" s="2">
        <v>72</v>
      </c>
      <c r="C72" s="2" t="s">
        <v>12</v>
      </c>
      <c r="D72" s="2">
        <v>1965</v>
      </c>
      <c r="E72" s="23">
        <v>1.4085648148148147E-2</v>
      </c>
      <c r="F72" s="9">
        <v>10</v>
      </c>
    </row>
    <row r="73" spans="1:6" hidden="1" x14ac:dyDescent="0.25">
      <c r="A73" s="2">
        <v>3</v>
      </c>
      <c r="B73" s="2"/>
      <c r="C73" s="2" t="s">
        <v>84</v>
      </c>
      <c r="D73" s="2">
        <v>1957</v>
      </c>
      <c r="E73" s="2"/>
    </row>
    <row r="74" spans="1:6" hidden="1" x14ac:dyDescent="0.25">
      <c r="A74" s="2">
        <v>4</v>
      </c>
      <c r="B74" s="2"/>
      <c r="C74" s="2" t="s">
        <v>62</v>
      </c>
      <c r="D74" s="2">
        <v>1959</v>
      </c>
      <c r="E74" s="2"/>
    </row>
    <row r="76" spans="1:6" x14ac:dyDescent="0.25">
      <c r="A76" s="5" t="s">
        <v>39</v>
      </c>
      <c r="B76" s="5"/>
      <c r="C76" s="5"/>
      <c r="D76" s="5"/>
      <c r="E76" s="5"/>
      <c r="F76" s="5"/>
    </row>
    <row r="77" spans="1:6" x14ac:dyDescent="0.25">
      <c r="A77" s="2"/>
      <c r="B77" s="9">
        <v>44</v>
      </c>
      <c r="C77" s="9" t="s">
        <v>55</v>
      </c>
      <c r="D77" s="2"/>
      <c r="E77" s="10">
        <v>5.1041666666666666E-3</v>
      </c>
      <c r="F77" s="2">
        <v>1</v>
      </c>
    </row>
    <row r="78" spans="1:6" x14ac:dyDescent="0.25">
      <c r="A78" s="2"/>
      <c r="B78" s="9">
        <v>47</v>
      </c>
      <c r="C78" s="9" t="s">
        <v>54</v>
      </c>
      <c r="D78" s="2"/>
      <c r="E78" s="10">
        <v>5.5902777777777782E-3</v>
      </c>
      <c r="F78" s="2">
        <v>1</v>
      </c>
    </row>
    <row r="79" spans="1:6" x14ac:dyDescent="0.25">
      <c r="A79" s="2"/>
      <c r="B79" s="9">
        <v>28</v>
      </c>
      <c r="C79" s="9" t="s">
        <v>51</v>
      </c>
      <c r="D79" s="2"/>
      <c r="E79" s="10">
        <v>5.6018518518518518E-3</v>
      </c>
      <c r="F79" s="2">
        <v>1</v>
      </c>
    </row>
    <row r="80" spans="1:6" x14ac:dyDescent="0.25">
      <c r="A80" s="2"/>
      <c r="B80" s="9">
        <v>10</v>
      </c>
      <c r="C80" s="9" t="s">
        <v>50</v>
      </c>
      <c r="D80" s="2"/>
      <c r="E80" s="10">
        <v>1.0023148148148147E-2</v>
      </c>
      <c r="F80" s="2">
        <v>1</v>
      </c>
    </row>
    <row r="81" spans="1:6" x14ac:dyDescent="0.25">
      <c r="A81" s="2"/>
      <c r="B81" s="9">
        <v>58</v>
      </c>
      <c r="C81" s="9" t="s">
        <v>47</v>
      </c>
      <c r="D81" s="2"/>
      <c r="E81" s="10">
        <v>1.1944444444444445E-2</v>
      </c>
      <c r="F81" s="2">
        <v>1</v>
      </c>
    </row>
    <row r="82" spans="1:6" x14ac:dyDescent="0.25">
      <c r="A82" s="2"/>
      <c r="B82" s="9">
        <v>59</v>
      </c>
      <c r="C82" s="9" t="s">
        <v>56</v>
      </c>
      <c r="D82" s="2"/>
      <c r="E82" s="10">
        <v>1.1944444444444445E-2</v>
      </c>
      <c r="F82" s="2">
        <v>1</v>
      </c>
    </row>
    <row r="83" spans="1:6" x14ac:dyDescent="0.25">
      <c r="A83" s="2"/>
      <c r="B83" s="2">
        <v>64</v>
      </c>
      <c r="C83" s="2" t="s">
        <v>41</v>
      </c>
      <c r="D83" s="2"/>
      <c r="E83" s="10">
        <v>1.5162037037037036E-2</v>
      </c>
      <c r="F83" s="2">
        <v>1</v>
      </c>
    </row>
    <row r="84" spans="1:6" x14ac:dyDescent="0.25">
      <c r="A84" s="2"/>
      <c r="B84" s="9">
        <v>39</v>
      </c>
      <c r="C84" s="9" t="s">
        <v>52</v>
      </c>
      <c r="D84" s="2"/>
      <c r="E84" s="10">
        <v>1.5173611111111112E-2</v>
      </c>
      <c r="F84" s="2">
        <v>1</v>
      </c>
    </row>
    <row r="85" spans="1:6" x14ac:dyDescent="0.25">
      <c r="A85" s="2"/>
      <c r="B85" s="9">
        <v>11</v>
      </c>
      <c r="C85" s="9" t="s">
        <v>46</v>
      </c>
      <c r="D85" s="2"/>
      <c r="E85" s="10">
        <v>1.5324074074074073E-2</v>
      </c>
      <c r="F85" s="2">
        <v>1</v>
      </c>
    </row>
    <row r="86" spans="1:6" x14ac:dyDescent="0.25">
      <c r="A86" s="2"/>
      <c r="B86" s="2">
        <v>26</v>
      </c>
      <c r="C86" s="2" t="s">
        <v>42</v>
      </c>
      <c r="D86" s="2"/>
      <c r="E86" s="10">
        <v>1.6284722222222221E-2</v>
      </c>
      <c r="F86" s="2">
        <v>1</v>
      </c>
    </row>
    <row r="87" spans="1:6" x14ac:dyDescent="0.25">
      <c r="A87" s="2"/>
      <c r="B87" s="2">
        <v>18</v>
      </c>
      <c r="C87" s="2" t="s">
        <v>40</v>
      </c>
      <c r="D87" s="2"/>
      <c r="E87" s="10">
        <v>1.8460648148148146E-2</v>
      </c>
      <c r="F87" s="2">
        <v>1</v>
      </c>
    </row>
    <row r="88" spans="1:6" x14ac:dyDescent="0.25">
      <c r="A88" s="2"/>
      <c r="B88" s="9">
        <v>9</v>
      </c>
      <c r="C88" s="9" t="s">
        <v>43</v>
      </c>
      <c r="D88" s="2"/>
      <c r="E88" s="10">
        <v>1.892361111111111E-2</v>
      </c>
      <c r="F88" s="2">
        <v>1</v>
      </c>
    </row>
    <row r="89" spans="1:6" x14ac:dyDescent="0.25">
      <c r="A89" s="2"/>
      <c r="B89" s="9">
        <v>100</v>
      </c>
      <c r="C89" s="9" t="s">
        <v>62</v>
      </c>
      <c r="D89" s="2"/>
      <c r="E89" s="10">
        <v>1.8969907407407404E-2</v>
      </c>
      <c r="F89" s="2">
        <v>1</v>
      </c>
    </row>
    <row r="90" spans="1:6" x14ac:dyDescent="0.25">
      <c r="A90" s="2"/>
      <c r="B90" s="9">
        <v>62</v>
      </c>
      <c r="C90" s="9" t="s">
        <v>58</v>
      </c>
      <c r="D90" s="2"/>
      <c r="E90" s="10">
        <v>1.9502314814814816E-2</v>
      </c>
      <c r="F90" s="2">
        <v>1</v>
      </c>
    </row>
    <row r="91" spans="1:6" x14ac:dyDescent="0.25">
      <c r="A91" s="2"/>
      <c r="B91" s="9">
        <v>38</v>
      </c>
      <c r="C91" s="9" t="s">
        <v>44</v>
      </c>
      <c r="D91" s="2"/>
      <c r="E91" s="10">
        <v>2.119212962962963E-2</v>
      </c>
      <c r="F91" s="2">
        <v>1</v>
      </c>
    </row>
    <row r="92" spans="1:6" x14ac:dyDescent="0.25">
      <c r="A92" s="2"/>
      <c r="B92" s="9">
        <v>56</v>
      </c>
      <c r="C92" s="9" t="s">
        <v>45</v>
      </c>
      <c r="D92" s="2"/>
      <c r="E92" s="10">
        <v>2.119212962962963E-2</v>
      </c>
      <c r="F92" s="2">
        <v>1</v>
      </c>
    </row>
    <row r="93" spans="1:6" x14ac:dyDescent="0.25">
      <c r="A93" s="2"/>
      <c r="B93" s="9">
        <v>61</v>
      </c>
      <c r="C93" s="9" t="s">
        <v>48</v>
      </c>
      <c r="D93" s="2"/>
      <c r="E93" s="10">
        <v>2.119212962962963E-2</v>
      </c>
      <c r="F93" s="2">
        <v>1</v>
      </c>
    </row>
    <row r="94" spans="1:6" x14ac:dyDescent="0.25">
      <c r="A94" s="2"/>
      <c r="B94" s="9">
        <v>42</v>
      </c>
      <c r="C94" s="9" t="s">
        <v>53</v>
      </c>
      <c r="D94" s="2"/>
      <c r="E94" s="10">
        <v>2.5034722222222222E-2</v>
      </c>
      <c r="F94" s="2">
        <v>1</v>
      </c>
    </row>
    <row r="95" spans="1:6" x14ac:dyDescent="0.25">
      <c r="A95" s="2"/>
      <c r="B95" s="9">
        <v>53</v>
      </c>
      <c r="C95" s="9" t="s">
        <v>49</v>
      </c>
      <c r="D95" s="2"/>
      <c r="E95" s="10">
        <v>2.7407407407407408E-2</v>
      </c>
      <c r="F95" s="2">
        <v>1</v>
      </c>
    </row>
    <row r="96" spans="1:6" x14ac:dyDescent="0.25">
      <c r="A96" s="2"/>
      <c r="B96" s="9">
        <v>60</v>
      </c>
      <c r="C96" s="9" t="s">
        <v>57</v>
      </c>
      <c r="D96" s="2"/>
      <c r="E96" s="10">
        <v>2.7407407407407408E-2</v>
      </c>
      <c r="F96" s="2">
        <v>1</v>
      </c>
    </row>
    <row r="97" spans="1:6" x14ac:dyDescent="0.25">
      <c r="A97" s="2"/>
      <c r="B97" s="9">
        <v>68</v>
      </c>
      <c r="C97" s="9" t="s">
        <v>59</v>
      </c>
      <c r="D97" s="2"/>
      <c r="E97" s="10">
        <v>2.9548611111111112E-2</v>
      </c>
      <c r="F97" s="2">
        <v>1</v>
      </c>
    </row>
    <row r="98" spans="1:6" x14ac:dyDescent="0.25">
      <c r="A98" s="2"/>
      <c r="B98" s="9">
        <v>69</v>
      </c>
      <c r="C98" s="9" t="s">
        <v>60</v>
      </c>
      <c r="D98" s="2"/>
      <c r="E98" s="10">
        <v>2.9548611111111112E-2</v>
      </c>
      <c r="F98" s="2">
        <v>1</v>
      </c>
    </row>
    <row r="99" spans="1:6" x14ac:dyDescent="0.25">
      <c r="A99" s="2"/>
      <c r="B99" s="9">
        <v>73</v>
      </c>
      <c r="C99" s="9" t="s">
        <v>61</v>
      </c>
      <c r="D99" s="2"/>
      <c r="E99" s="10">
        <v>2.9548611111111112E-2</v>
      </c>
      <c r="F99" s="2">
        <v>1</v>
      </c>
    </row>
  </sheetData>
  <sortState ref="B70:E92">
    <sortCondition ref="D7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pane ySplit="2" topLeftCell="A71" activePane="bottomLeft" state="frozen"/>
      <selection pane="bottomLeft" activeCell="H105" sqref="A1:XFD1048576"/>
    </sheetView>
  </sheetViews>
  <sheetFormatPr defaultColWidth="11.7109375" defaultRowHeight="15" x14ac:dyDescent="0.25"/>
  <cols>
    <col min="1" max="1" width="3.7109375" customWidth="1"/>
    <col min="2" max="2" width="7" customWidth="1"/>
    <col min="3" max="3" width="27.85546875" customWidth="1"/>
    <col min="6" max="6" width="9" customWidth="1"/>
  </cols>
  <sheetData>
    <row r="1" spans="1:8" x14ac:dyDescent="0.25">
      <c r="A1" s="16" t="s">
        <v>122</v>
      </c>
      <c r="B1" s="16"/>
      <c r="E1" s="17">
        <v>42327</v>
      </c>
    </row>
    <row r="2" spans="1:8" ht="15.75" x14ac:dyDescent="0.25">
      <c r="A2" s="18"/>
      <c r="B2" s="15"/>
      <c r="C2" s="15" t="s">
        <v>2</v>
      </c>
      <c r="D2" s="15" t="s">
        <v>80</v>
      </c>
      <c r="E2" s="15" t="s">
        <v>1</v>
      </c>
      <c r="F2" s="15" t="s">
        <v>123</v>
      </c>
      <c r="H2">
        <f>COUNT(B5:B105)</f>
        <v>71</v>
      </c>
    </row>
    <row r="3" spans="1:8" x14ac:dyDescent="0.25">
      <c r="A3" s="5" t="s">
        <v>13</v>
      </c>
      <c r="B3" s="5"/>
      <c r="C3" s="5"/>
      <c r="D3" s="5"/>
      <c r="E3" s="5"/>
      <c r="F3" s="5"/>
    </row>
    <row r="4" spans="1:8" x14ac:dyDescent="0.25">
      <c r="A4" s="2">
        <v>1</v>
      </c>
      <c r="B4" s="6">
        <v>15</v>
      </c>
      <c r="C4" s="9" t="s">
        <v>111</v>
      </c>
      <c r="D4" s="9">
        <v>2009</v>
      </c>
      <c r="E4" s="30">
        <v>9.1435185185185185E-4</v>
      </c>
      <c r="F4" s="9">
        <v>12</v>
      </c>
    </row>
    <row r="5" spans="1:8" x14ac:dyDescent="0.25">
      <c r="A5" s="2">
        <v>2</v>
      </c>
      <c r="B5" s="2">
        <v>27</v>
      </c>
      <c r="C5" s="2" t="s">
        <v>18</v>
      </c>
      <c r="D5" s="2">
        <v>2010</v>
      </c>
      <c r="E5" s="30">
        <v>1.1458333333333333E-3</v>
      </c>
      <c r="F5" s="9">
        <v>10</v>
      </c>
    </row>
    <row r="6" spans="1:8" x14ac:dyDescent="0.25">
      <c r="A6" s="2">
        <v>3</v>
      </c>
      <c r="B6" s="2">
        <v>23</v>
      </c>
      <c r="C6" s="9" t="s">
        <v>112</v>
      </c>
      <c r="D6" s="9">
        <v>2011</v>
      </c>
      <c r="E6" s="30">
        <v>1.6435185185185183E-3</v>
      </c>
      <c r="F6" s="9">
        <v>8</v>
      </c>
    </row>
    <row r="7" spans="1:8" x14ac:dyDescent="0.25">
      <c r="A7" s="2">
        <v>4</v>
      </c>
      <c r="B7" s="2">
        <v>46</v>
      </c>
      <c r="C7" s="9" t="s">
        <v>110</v>
      </c>
      <c r="D7" s="9">
        <v>2012</v>
      </c>
      <c r="E7" s="30">
        <v>1.9907407407407408E-3</v>
      </c>
      <c r="F7" s="9">
        <v>6</v>
      </c>
    </row>
    <row r="9" spans="1:8" x14ac:dyDescent="0.25">
      <c r="A9" s="5" t="s">
        <v>124</v>
      </c>
      <c r="B9" s="5"/>
      <c r="C9" s="5"/>
      <c r="D9" s="5"/>
      <c r="E9" s="5"/>
      <c r="F9" s="5"/>
    </row>
    <row r="10" spans="1:8" x14ac:dyDescent="0.25">
      <c r="A10" s="2">
        <v>1</v>
      </c>
      <c r="B10" s="2">
        <v>42</v>
      </c>
      <c r="C10" s="2" t="s">
        <v>105</v>
      </c>
      <c r="D10" s="2">
        <v>2006</v>
      </c>
      <c r="E10" s="30">
        <v>2.9166666666666668E-3</v>
      </c>
      <c r="F10" s="9">
        <v>12</v>
      </c>
    </row>
    <row r="11" spans="1:8" x14ac:dyDescent="0.25">
      <c r="A11" s="2">
        <v>2</v>
      </c>
      <c r="B11" s="2">
        <v>28</v>
      </c>
      <c r="C11" s="2" t="s">
        <v>106</v>
      </c>
      <c r="D11" s="2">
        <v>2006</v>
      </c>
      <c r="E11" s="30">
        <v>2.9861111111111113E-3</v>
      </c>
      <c r="F11" s="9">
        <v>10</v>
      </c>
    </row>
    <row r="12" spans="1:8" x14ac:dyDescent="0.25">
      <c r="A12" s="2">
        <v>3</v>
      </c>
      <c r="B12" s="2">
        <v>6</v>
      </c>
      <c r="C12" s="2" t="s">
        <v>86</v>
      </c>
      <c r="D12" s="2">
        <v>2006</v>
      </c>
      <c r="E12" s="30">
        <v>3.3564814814814811E-3</v>
      </c>
      <c r="F12" s="9">
        <v>8</v>
      </c>
    </row>
    <row r="13" spans="1:8" x14ac:dyDescent="0.25">
      <c r="A13" s="2">
        <v>4</v>
      </c>
      <c r="B13" s="2">
        <v>64</v>
      </c>
      <c r="C13" s="2" t="s">
        <v>109</v>
      </c>
      <c r="D13" s="2">
        <v>2007</v>
      </c>
      <c r="E13" s="30">
        <v>3.3912037037037036E-3</v>
      </c>
      <c r="F13" s="9">
        <v>6</v>
      </c>
    </row>
    <row r="14" spans="1:8" x14ac:dyDescent="0.25">
      <c r="A14" s="2">
        <v>5</v>
      </c>
      <c r="B14" s="2">
        <v>37</v>
      </c>
      <c r="C14" s="2" t="s">
        <v>107</v>
      </c>
      <c r="D14" s="2">
        <v>2008</v>
      </c>
      <c r="E14" s="30">
        <v>3.4490740740740745E-3</v>
      </c>
      <c r="F14" s="9">
        <v>5</v>
      </c>
    </row>
    <row r="15" spans="1:8" x14ac:dyDescent="0.25">
      <c r="A15" s="2">
        <v>6</v>
      </c>
      <c r="B15" s="2">
        <v>52</v>
      </c>
      <c r="C15" s="2" t="s">
        <v>108</v>
      </c>
      <c r="D15" s="2">
        <v>2007</v>
      </c>
      <c r="E15" s="30">
        <v>3.5416666666666665E-3</v>
      </c>
      <c r="F15" s="9">
        <v>4</v>
      </c>
    </row>
    <row r="16" spans="1:8" x14ac:dyDescent="0.25">
      <c r="A16" s="6"/>
      <c r="B16" s="6"/>
      <c r="C16" s="6"/>
      <c r="D16" s="6"/>
      <c r="E16" s="30"/>
      <c r="F16" s="8"/>
    </row>
    <row r="17" spans="1:6" x14ac:dyDescent="0.25">
      <c r="A17" s="5" t="s">
        <v>125</v>
      </c>
      <c r="B17" s="5"/>
      <c r="C17" s="5"/>
      <c r="D17" s="5"/>
      <c r="E17" s="5"/>
      <c r="F17" s="5"/>
    </row>
    <row r="18" spans="1:6" x14ac:dyDescent="0.25">
      <c r="A18" s="2">
        <v>1</v>
      </c>
      <c r="B18" s="2">
        <v>10</v>
      </c>
      <c r="C18" s="2" t="s">
        <v>24</v>
      </c>
      <c r="D18" s="2">
        <v>2007</v>
      </c>
      <c r="E18" s="30">
        <v>3.1365740740740742E-3</v>
      </c>
      <c r="F18" s="9">
        <v>12</v>
      </c>
    </row>
    <row r="19" spans="1:6" x14ac:dyDescent="0.25">
      <c r="A19" s="2">
        <v>2</v>
      </c>
      <c r="B19" s="2">
        <v>9</v>
      </c>
      <c r="C19" s="2" t="s">
        <v>23</v>
      </c>
      <c r="D19" s="2">
        <v>2007</v>
      </c>
      <c r="E19" s="30">
        <v>3.1712962962962958E-3</v>
      </c>
      <c r="F19" s="9">
        <v>10</v>
      </c>
    </row>
    <row r="21" spans="1:6" x14ac:dyDescent="0.25">
      <c r="A21" s="5" t="s">
        <v>127</v>
      </c>
      <c r="B21" s="5"/>
      <c r="C21" s="5"/>
      <c r="D21" s="5"/>
      <c r="E21" s="5"/>
      <c r="F21" s="5"/>
    </row>
    <row r="22" spans="1:6" x14ac:dyDescent="0.25">
      <c r="A22" s="2">
        <v>1</v>
      </c>
      <c r="B22" s="9">
        <v>12</v>
      </c>
      <c r="C22" s="9" t="s">
        <v>114</v>
      </c>
      <c r="D22" s="9">
        <v>2004</v>
      </c>
      <c r="E22" s="30">
        <v>2.8587962962962963E-3</v>
      </c>
      <c r="F22" s="9">
        <v>12</v>
      </c>
    </row>
    <row r="23" spans="1:6" x14ac:dyDescent="0.25">
      <c r="A23" s="2">
        <v>2</v>
      </c>
      <c r="B23" s="9">
        <v>57</v>
      </c>
      <c r="C23" s="9" t="s">
        <v>116</v>
      </c>
      <c r="D23" s="9">
        <v>2005</v>
      </c>
      <c r="E23" s="30">
        <v>3.0324074074074073E-3</v>
      </c>
      <c r="F23" s="9">
        <v>10</v>
      </c>
    </row>
    <row r="24" spans="1:6" x14ac:dyDescent="0.25">
      <c r="A24" s="2">
        <v>3</v>
      </c>
      <c r="B24" s="9">
        <v>14</v>
      </c>
      <c r="C24" s="9" t="s">
        <v>115</v>
      </c>
      <c r="D24" s="9">
        <v>2005</v>
      </c>
      <c r="E24" s="30">
        <v>3.1944444444444442E-3</v>
      </c>
      <c r="F24" s="9">
        <v>8</v>
      </c>
    </row>
    <row r="25" spans="1:6" x14ac:dyDescent="0.25">
      <c r="A25" s="2">
        <v>4</v>
      </c>
      <c r="B25" s="9">
        <v>50</v>
      </c>
      <c r="C25" s="2" t="s">
        <v>29</v>
      </c>
      <c r="D25" s="9">
        <v>2004</v>
      </c>
      <c r="E25" s="30">
        <v>3.2175925925925926E-3</v>
      </c>
      <c r="F25" s="9">
        <v>6</v>
      </c>
    </row>
    <row r="26" spans="1:6" x14ac:dyDescent="0.25">
      <c r="A26" s="2">
        <v>5</v>
      </c>
      <c r="B26" s="9">
        <v>65</v>
      </c>
      <c r="C26" s="9" t="s">
        <v>117</v>
      </c>
      <c r="D26" s="9">
        <v>2004</v>
      </c>
      <c r="E26" s="30">
        <v>4.2245370370370371E-3</v>
      </c>
      <c r="F26" s="9">
        <v>5</v>
      </c>
    </row>
    <row r="27" spans="1:6" x14ac:dyDescent="0.25">
      <c r="A27" s="6"/>
      <c r="B27" s="8"/>
      <c r="C27" s="8"/>
      <c r="D27" s="8"/>
      <c r="E27" s="30"/>
      <c r="F27" s="8"/>
    </row>
    <row r="28" spans="1:6" x14ac:dyDescent="0.25">
      <c r="A28" s="5" t="s">
        <v>129</v>
      </c>
      <c r="B28" s="5"/>
      <c r="C28" s="5"/>
      <c r="D28" s="5"/>
      <c r="E28" s="5"/>
      <c r="F28" s="5"/>
    </row>
    <row r="29" spans="1:6" x14ac:dyDescent="0.25">
      <c r="A29" s="2">
        <v>1</v>
      </c>
      <c r="B29" s="2">
        <v>25</v>
      </c>
      <c r="C29" s="2" t="s">
        <v>26</v>
      </c>
      <c r="D29" s="2">
        <v>2005</v>
      </c>
      <c r="E29" s="30">
        <v>3.0439814814814821E-3</v>
      </c>
      <c r="F29" s="9">
        <v>12</v>
      </c>
    </row>
    <row r="30" spans="1:6" x14ac:dyDescent="0.25">
      <c r="A30" s="2">
        <v>2</v>
      </c>
      <c r="B30" s="2">
        <v>8</v>
      </c>
      <c r="C30" s="9" t="s">
        <v>113</v>
      </c>
      <c r="D30" s="9">
        <v>2005</v>
      </c>
      <c r="E30" s="30">
        <v>3.1134259259259257E-3</v>
      </c>
      <c r="F30" s="9">
        <v>10</v>
      </c>
    </row>
    <row r="31" spans="1:6" x14ac:dyDescent="0.25">
      <c r="A31" s="2">
        <v>3</v>
      </c>
      <c r="B31" s="2">
        <v>17</v>
      </c>
      <c r="C31" s="2" t="s">
        <v>27</v>
      </c>
      <c r="D31" s="2">
        <v>2005</v>
      </c>
      <c r="E31" s="30">
        <v>3.1597222222222222E-3</v>
      </c>
      <c r="F31" s="9">
        <v>8</v>
      </c>
    </row>
    <row r="32" spans="1:6" x14ac:dyDescent="0.25">
      <c r="A32" s="2">
        <v>4</v>
      </c>
      <c r="B32" s="2">
        <v>49</v>
      </c>
      <c r="C32" s="2" t="s">
        <v>28</v>
      </c>
      <c r="D32" s="2">
        <v>2005</v>
      </c>
      <c r="E32" s="30">
        <v>3.2060185185185191E-3</v>
      </c>
      <c r="F32" s="9">
        <v>6</v>
      </c>
    </row>
    <row r="33" spans="1:6" x14ac:dyDescent="0.25">
      <c r="A33" s="6"/>
      <c r="B33" s="8"/>
      <c r="C33" s="8"/>
      <c r="D33" s="8"/>
      <c r="E33" s="30"/>
      <c r="F33" s="26"/>
    </row>
    <row r="34" spans="1:6" x14ac:dyDescent="0.25">
      <c r="A34" s="5" t="s">
        <v>128</v>
      </c>
      <c r="B34" s="5"/>
      <c r="C34" s="5"/>
      <c r="D34" s="5"/>
      <c r="E34" s="5"/>
      <c r="F34" s="5"/>
    </row>
    <row r="35" spans="1:6" x14ac:dyDescent="0.25">
      <c r="A35" s="2">
        <v>1</v>
      </c>
      <c r="B35" s="2">
        <v>47</v>
      </c>
      <c r="C35" s="2" t="s">
        <v>32</v>
      </c>
      <c r="D35" s="2">
        <v>2002</v>
      </c>
      <c r="E35" s="30">
        <v>8.5995370370370375E-3</v>
      </c>
      <c r="F35" s="9">
        <v>12</v>
      </c>
    </row>
    <row r="36" spans="1:6" x14ac:dyDescent="0.25">
      <c r="A36" s="6"/>
      <c r="B36" s="8"/>
      <c r="C36" s="8"/>
      <c r="D36" s="8"/>
      <c r="E36" s="30"/>
      <c r="F36" s="8"/>
    </row>
    <row r="37" spans="1:6" x14ac:dyDescent="0.25">
      <c r="A37" s="5" t="s">
        <v>132</v>
      </c>
      <c r="B37" s="5"/>
      <c r="C37" s="5"/>
      <c r="D37" s="5"/>
      <c r="E37" s="5"/>
      <c r="F37" s="5"/>
    </row>
    <row r="38" spans="1:6" x14ac:dyDescent="0.25">
      <c r="A38" s="2">
        <v>1</v>
      </c>
      <c r="B38" s="2">
        <v>1</v>
      </c>
      <c r="C38" s="2" t="s">
        <v>99</v>
      </c>
      <c r="D38" s="2">
        <v>2001</v>
      </c>
      <c r="E38" s="30">
        <v>8.0902777777777761E-3</v>
      </c>
      <c r="F38" s="9">
        <v>12</v>
      </c>
    </row>
    <row r="39" spans="1:6" x14ac:dyDescent="0.25">
      <c r="A39" s="2">
        <v>2</v>
      </c>
      <c r="B39" s="2">
        <v>3</v>
      </c>
      <c r="C39" s="2" t="s">
        <v>100</v>
      </c>
      <c r="D39" s="2">
        <v>2001</v>
      </c>
      <c r="E39" s="30">
        <v>8.5879629629629639E-3</v>
      </c>
      <c r="F39" s="9">
        <v>10</v>
      </c>
    </row>
    <row r="40" spans="1:6" x14ac:dyDescent="0.25">
      <c r="A40" s="2">
        <v>4</v>
      </c>
      <c r="B40" s="2">
        <v>18</v>
      </c>
      <c r="C40" s="2" t="s">
        <v>101</v>
      </c>
      <c r="D40" s="2">
        <v>2000</v>
      </c>
      <c r="E40" s="30">
        <v>1.0810185185185187E-2</v>
      </c>
      <c r="F40" s="9">
        <v>8</v>
      </c>
    </row>
    <row r="41" spans="1:6" x14ac:dyDescent="0.25">
      <c r="A41" s="6"/>
      <c r="B41" s="6"/>
      <c r="C41" s="6"/>
      <c r="D41" s="6"/>
      <c r="E41" s="30"/>
    </row>
    <row r="42" spans="1:6" x14ac:dyDescent="0.25">
      <c r="A42" s="5" t="s">
        <v>131</v>
      </c>
      <c r="B42" s="5"/>
      <c r="C42" s="5"/>
      <c r="D42" s="5"/>
      <c r="E42" s="5"/>
      <c r="F42" s="5"/>
    </row>
    <row r="43" spans="1:6" x14ac:dyDescent="0.25">
      <c r="A43" s="2">
        <v>3</v>
      </c>
      <c r="B43" s="2">
        <v>36</v>
      </c>
      <c r="C43" s="2" t="s">
        <v>102</v>
      </c>
      <c r="D43" s="2">
        <v>2001</v>
      </c>
      <c r="E43" s="30">
        <v>9.0277777777777769E-3</v>
      </c>
      <c r="F43" s="9">
        <v>12</v>
      </c>
    </row>
    <row r="44" spans="1:6" x14ac:dyDescent="0.25">
      <c r="A44" s="2">
        <v>5</v>
      </c>
      <c r="B44" s="2">
        <v>26</v>
      </c>
      <c r="C44" s="2" t="s">
        <v>104</v>
      </c>
      <c r="D44" s="2">
        <v>2000</v>
      </c>
      <c r="E44" s="30">
        <v>1.1608796296296298E-2</v>
      </c>
      <c r="F44" s="9">
        <v>10</v>
      </c>
    </row>
    <row r="45" spans="1:6" x14ac:dyDescent="0.25">
      <c r="B45" s="8"/>
      <c r="C45" s="8"/>
      <c r="D45" s="8"/>
      <c r="E45" s="7"/>
      <c r="F45" s="26"/>
    </row>
    <row r="46" spans="1:6" x14ac:dyDescent="0.25">
      <c r="A46" s="5" t="s">
        <v>130</v>
      </c>
      <c r="B46" s="5"/>
      <c r="C46" s="5"/>
      <c r="D46" s="5"/>
      <c r="E46" s="5"/>
      <c r="F46" s="5"/>
    </row>
    <row r="47" spans="1:6" x14ac:dyDescent="0.25">
      <c r="A47" s="2">
        <v>1</v>
      </c>
      <c r="B47" s="2">
        <v>1</v>
      </c>
      <c r="C47" s="2" t="s">
        <v>37</v>
      </c>
      <c r="D47" s="2">
        <v>1998</v>
      </c>
      <c r="E47" s="30">
        <v>8.2986111111111108E-3</v>
      </c>
      <c r="F47" s="26">
        <v>12</v>
      </c>
    </row>
    <row r="48" spans="1:6" x14ac:dyDescent="0.25">
      <c r="B48" s="6"/>
      <c r="C48" s="6"/>
      <c r="D48" s="6"/>
      <c r="E48" s="7"/>
    </row>
    <row r="49" spans="1:6" x14ac:dyDescent="0.25">
      <c r="A49" s="5" t="s">
        <v>69</v>
      </c>
      <c r="B49" s="5"/>
      <c r="C49" s="5"/>
      <c r="D49" s="5"/>
      <c r="E49" s="5"/>
      <c r="F49" s="5"/>
    </row>
    <row r="50" spans="1:6" x14ac:dyDescent="0.25">
      <c r="A50" s="2">
        <v>1</v>
      </c>
      <c r="B50" s="9">
        <v>4</v>
      </c>
      <c r="C50" s="9" t="s">
        <v>72</v>
      </c>
      <c r="D50" s="9">
        <v>1997</v>
      </c>
      <c r="E50" s="30">
        <v>1.2974537037037031E-2</v>
      </c>
      <c r="F50" s="9">
        <v>12</v>
      </c>
    </row>
    <row r="51" spans="1:6" x14ac:dyDescent="0.25">
      <c r="A51" s="2">
        <v>2</v>
      </c>
      <c r="B51" s="2">
        <v>30</v>
      </c>
      <c r="C51" s="2" t="s">
        <v>71</v>
      </c>
      <c r="D51" s="2">
        <v>1982</v>
      </c>
      <c r="E51" s="30">
        <v>1.6504629629629626E-2</v>
      </c>
      <c r="F51" s="9">
        <v>10</v>
      </c>
    </row>
    <row r="52" spans="1:6" x14ac:dyDescent="0.25">
      <c r="A52" s="2">
        <v>3</v>
      </c>
      <c r="B52" s="2">
        <v>70</v>
      </c>
      <c r="C52" s="2" t="s">
        <v>70</v>
      </c>
      <c r="D52" s="2">
        <v>1982</v>
      </c>
      <c r="E52" s="30">
        <v>1.6504629629629626E-2</v>
      </c>
      <c r="F52" s="9">
        <v>8</v>
      </c>
    </row>
    <row r="53" spans="1:6" x14ac:dyDescent="0.25">
      <c r="A53" s="2">
        <v>4</v>
      </c>
      <c r="B53" s="2">
        <v>53</v>
      </c>
      <c r="C53" s="2" t="s">
        <v>83</v>
      </c>
      <c r="D53" s="2">
        <v>1988</v>
      </c>
      <c r="E53" s="30">
        <v>1.7106481481481479E-2</v>
      </c>
      <c r="F53" s="9">
        <v>6</v>
      </c>
    </row>
    <row r="54" spans="1:6" x14ac:dyDescent="0.25">
      <c r="A54" s="8"/>
      <c r="B54" s="6"/>
      <c r="C54" s="8"/>
      <c r="D54" s="8"/>
      <c r="E54" s="7"/>
    </row>
    <row r="55" spans="1:6" x14ac:dyDescent="0.25">
      <c r="A55" s="5" t="s">
        <v>35</v>
      </c>
      <c r="B55" s="5"/>
      <c r="C55" s="5"/>
      <c r="D55" s="5"/>
      <c r="E55" s="5"/>
      <c r="F55" s="5"/>
    </row>
    <row r="56" spans="1:6" x14ac:dyDescent="0.25">
      <c r="A56" s="2">
        <v>1</v>
      </c>
      <c r="B56" s="2">
        <v>54</v>
      </c>
      <c r="C56" s="2" t="s">
        <v>85</v>
      </c>
      <c r="D56" s="2">
        <v>1985</v>
      </c>
      <c r="E56" s="30">
        <v>1.1689814814814813E-2</v>
      </c>
      <c r="F56" s="9">
        <v>12</v>
      </c>
    </row>
    <row r="57" spans="1:6" x14ac:dyDescent="0.25">
      <c r="A57" s="2">
        <v>2</v>
      </c>
      <c r="B57" s="2">
        <v>75</v>
      </c>
      <c r="C57" s="2" t="s">
        <v>118</v>
      </c>
      <c r="D57" s="2">
        <v>1986</v>
      </c>
      <c r="E57" s="30">
        <v>1.230324074074074E-2</v>
      </c>
      <c r="F57" s="9">
        <v>10</v>
      </c>
    </row>
    <row r="58" spans="1:6" x14ac:dyDescent="0.25">
      <c r="B58" s="6"/>
      <c r="C58" s="6"/>
      <c r="D58" s="6"/>
      <c r="E58" s="7"/>
    </row>
    <row r="59" spans="1:6" x14ac:dyDescent="0.25">
      <c r="A59" s="5" t="s">
        <v>74</v>
      </c>
      <c r="B59" s="5"/>
      <c r="C59" s="5"/>
      <c r="D59" s="5"/>
      <c r="E59" s="5"/>
      <c r="F59" s="5"/>
    </row>
    <row r="60" spans="1:6" x14ac:dyDescent="0.25">
      <c r="A60" s="2">
        <v>1</v>
      </c>
      <c r="B60" s="9">
        <v>51</v>
      </c>
      <c r="C60" s="9" t="s">
        <v>81</v>
      </c>
      <c r="D60" s="9">
        <v>1976</v>
      </c>
      <c r="E60" s="30">
        <v>1.2233796296296298E-2</v>
      </c>
      <c r="F60" s="9">
        <v>12</v>
      </c>
    </row>
    <row r="61" spans="1:6" x14ac:dyDescent="0.25">
      <c r="A61" s="2">
        <v>2</v>
      </c>
      <c r="B61" s="9">
        <v>20</v>
      </c>
      <c r="C61" s="9" t="s">
        <v>82</v>
      </c>
      <c r="D61" s="9">
        <v>1981</v>
      </c>
      <c r="E61" s="30">
        <v>1.306712962962963E-2</v>
      </c>
      <c r="F61" s="9">
        <v>10</v>
      </c>
    </row>
    <row r="62" spans="1:6" x14ac:dyDescent="0.25">
      <c r="A62" s="2">
        <v>3</v>
      </c>
      <c r="B62" s="9">
        <v>45</v>
      </c>
      <c r="C62" s="9" t="s">
        <v>77</v>
      </c>
      <c r="D62" s="9">
        <v>1970</v>
      </c>
      <c r="E62" s="30">
        <v>1.5532407407407408E-2</v>
      </c>
      <c r="F62" s="9">
        <v>8</v>
      </c>
    </row>
    <row r="63" spans="1:6" x14ac:dyDescent="0.25">
      <c r="A63" s="2">
        <v>4</v>
      </c>
      <c r="B63" s="2">
        <v>44</v>
      </c>
      <c r="C63" s="2" t="s">
        <v>76</v>
      </c>
      <c r="D63" s="2">
        <v>1974</v>
      </c>
      <c r="E63" s="30">
        <v>1.5856481481481482E-2</v>
      </c>
      <c r="F63" s="9">
        <v>6</v>
      </c>
    </row>
    <row r="64" spans="1:6" x14ac:dyDescent="0.25">
      <c r="A64" s="2">
        <v>5</v>
      </c>
      <c r="B64" s="9">
        <v>39</v>
      </c>
      <c r="C64" s="9" t="s">
        <v>79</v>
      </c>
      <c r="D64" s="9">
        <v>1969</v>
      </c>
      <c r="E64" s="30">
        <v>1.5891203703703706E-2</v>
      </c>
      <c r="F64" s="9">
        <v>5</v>
      </c>
    </row>
    <row r="66" spans="1:6" x14ac:dyDescent="0.25">
      <c r="A66" s="5" t="s">
        <v>36</v>
      </c>
      <c r="B66" s="5"/>
      <c r="C66" s="5"/>
      <c r="D66" s="5"/>
      <c r="E66" s="5"/>
      <c r="F66" s="5"/>
    </row>
    <row r="67" spans="1:6" x14ac:dyDescent="0.25">
      <c r="A67" s="2">
        <v>1</v>
      </c>
      <c r="B67" s="2">
        <v>2</v>
      </c>
      <c r="C67" s="2" t="s">
        <v>89</v>
      </c>
      <c r="D67" s="2">
        <v>1970</v>
      </c>
      <c r="E67" s="30">
        <v>1.0138888888888888E-2</v>
      </c>
      <c r="F67" s="9">
        <v>12</v>
      </c>
    </row>
    <row r="68" spans="1:6" x14ac:dyDescent="0.25">
      <c r="A68" s="2">
        <v>2</v>
      </c>
      <c r="B68" s="2">
        <v>66</v>
      </c>
      <c r="C68" s="2" t="s">
        <v>9</v>
      </c>
      <c r="D68" s="2">
        <v>1969</v>
      </c>
      <c r="E68" s="30">
        <v>1.1527777777777779E-2</v>
      </c>
      <c r="F68" s="9">
        <v>10</v>
      </c>
    </row>
    <row r="69" spans="1:6" x14ac:dyDescent="0.25">
      <c r="A69" s="2">
        <v>3</v>
      </c>
      <c r="B69" s="2">
        <v>24</v>
      </c>
      <c r="C69" s="2" t="s">
        <v>6</v>
      </c>
      <c r="D69" s="2">
        <v>1970</v>
      </c>
      <c r="E69" s="30">
        <v>1.1620370370370371E-2</v>
      </c>
      <c r="F69" s="9">
        <v>8</v>
      </c>
    </row>
    <row r="70" spans="1:6" x14ac:dyDescent="0.25">
      <c r="A70" s="2">
        <v>4</v>
      </c>
      <c r="B70" s="2">
        <v>74</v>
      </c>
      <c r="C70" s="2" t="s">
        <v>63</v>
      </c>
      <c r="D70" s="2">
        <v>1971</v>
      </c>
      <c r="E70" s="30">
        <v>1.1805555555555554E-2</v>
      </c>
      <c r="F70" s="9">
        <v>6</v>
      </c>
    </row>
    <row r="71" spans="1:6" x14ac:dyDescent="0.25">
      <c r="A71" s="2">
        <v>5</v>
      </c>
      <c r="B71" s="2">
        <v>71</v>
      </c>
      <c r="C71" s="2" t="s">
        <v>8</v>
      </c>
      <c r="D71" s="2">
        <v>1980</v>
      </c>
      <c r="E71" s="30">
        <v>1.2025462962962963E-2</v>
      </c>
      <c r="F71" s="9">
        <v>5</v>
      </c>
    </row>
    <row r="72" spans="1:6" x14ac:dyDescent="0.25">
      <c r="A72" s="2">
        <v>6</v>
      </c>
      <c r="B72" s="2">
        <v>48</v>
      </c>
      <c r="C72" s="2" t="s">
        <v>87</v>
      </c>
      <c r="D72" s="2">
        <v>1972</v>
      </c>
      <c r="E72" s="30">
        <v>1.2071759259259261E-2</v>
      </c>
      <c r="F72" s="9">
        <v>4</v>
      </c>
    </row>
    <row r="73" spans="1:6" x14ac:dyDescent="0.25">
      <c r="A73" s="2">
        <v>7</v>
      </c>
      <c r="B73" s="2">
        <v>61</v>
      </c>
      <c r="C73" s="2" t="s">
        <v>5</v>
      </c>
      <c r="D73" s="2">
        <v>1972</v>
      </c>
      <c r="E73" s="30">
        <v>1.3032407407407409E-2</v>
      </c>
      <c r="F73" s="9">
        <v>3</v>
      </c>
    </row>
    <row r="74" spans="1:6" x14ac:dyDescent="0.25">
      <c r="A74" s="2">
        <v>8</v>
      </c>
      <c r="B74" s="2">
        <v>19</v>
      </c>
      <c r="C74" s="2" t="s">
        <v>88</v>
      </c>
      <c r="D74" s="2">
        <v>1971</v>
      </c>
      <c r="E74" s="30">
        <v>1.3055555555555556E-2</v>
      </c>
      <c r="F74" s="9">
        <v>2</v>
      </c>
    </row>
    <row r="75" spans="1:6" x14ac:dyDescent="0.25">
      <c r="A75" s="2">
        <v>9</v>
      </c>
      <c r="B75" s="2">
        <v>7</v>
      </c>
      <c r="C75" s="2" t="s">
        <v>86</v>
      </c>
      <c r="D75" s="2">
        <v>1978</v>
      </c>
      <c r="E75" s="30">
        <v>1.3715277777777778E-2</v>
      </c>
      <c r="F75" s="9">
        <v>1</v>
      </c>
    </row>
    <row r="77" spans="1:6" x14ac:dyDescent="0.25">
      <c r="A77" s="5" t="s">
        <v>64</v>
      </c>
      <c r="B77" s="5"/>
      <c r="C77" s="5"/>
      <c r="D77" s="5"/>
      <c r="E77" s="5"/>
      <c r="F77" s="5"/>
    </row>
    <row r="78" spans="1:6" x14ac:dyDescent="0.25">
      <c r="A78" s="2">
        <v>1</v>
      </c>
      <c r="B78" s="2">
        <v>62</v>
      </c>
      <c r="C78" s="2" t="s">
        <v>66</v>
      </c>
      <c r="D78" s="2">
        <v>1954</v>
      </c>
      <c r="E78" s="30">
        <v>1.6250000000000001E-2</v>
      </c>
      <c r="F78" s="9">
        <v>12</v>
      </c>
    </row>
    <row r="79" spans="1:6" x14ac:dyDescent="0.25">
      <c r="A79" s="2">
        <v>2</v>
      </c>
      <c r="B79" s="2">
        <v>21</v>
      </c>
      <c r="C79" s="2" t="s">
        <v>67</v>
      </c>
      <c r="D79" s="2">
        <v>1961</v>
      </c>
      <c r="E79" s="30">
        <v>1.7071759259259259E-2</v>
      </c>
      <c r="F79" s="9">
        <v>10</v>
      </c>
    </row>
    <row r="81" spans="1:6" x14ac:dyDescent="0.25">
      <c r="A81" s="5" t="s">
        <v>10</v>
      </c>
      <c r="B81" s="5"/>
      <c r="C81" s="5"/>
      <c r="D81" s="5"/>
      <c r="E81" s="5"/>
      <c r="F81" s="5"/>
    </row>
    <row r="82" spans="1:6" x14ac:dyDescent="0.25">
      <c r="A82" s="2">
        <v>1</v>
      </c>
      <c r="B82" s="2">
        <v>56</v>
      </c>
      <c r="C82" s="2" t="s">
        <v>84</v>
      </c>
      <c r="D82" s="2">
        <v>1957</v>
      </c>
      <c r="E82" s="30">
        <v>1.3020833333333336E-2</v>
      </c>
      <c r="F82" s="9">
        <v>12</v>
      </c>
    </row>
    <row r="83" spans="1:6" x14ac:dyDescent="0.25">
      <c r="A83" s="2">
        <v>2</v>
      </c>
      <c r="B83" s="2">
        <v>22</v>
      </c>
      <c r="C83" s="2" t="s">
        <v>11</v>
      </c>
      <c r="D83" s="2">
        <v>1956</v>
      </c>
      <c r="E83" s="30">
        <v>1.3784722222222226E-2</v>
      </c>
      <c r="F83" s="9">
        <v>10</v>
      </c>
    </row>
    <row r="84" spans="1:6" x14ac:dyDescent="0.25">
      <c r="A84" s="2">
        <v>3</v>
      </c>
      <c r="B84" s="2">
        <v>77</v>
      </c>
      <c r="C84" s="2" t="s">
        <v>12</v>
      </c>
      <c r="D84" s="2">
        <v>1965</v>
      </c>
      <c r="E84" s="30">
        <v>1.4675925925925926E-2</v>
      </c>
      <c r="F84" s="9">
        <v>8</v>
      </c>
    </row>
    <row r="85" spans="1:6" x14ac:dyDescent="0.25">
      <c r="A85" s="2">
        <v>4</v>
      </c>
      <c r="B85" s="2">
        <v>76</v>
      </c>
      <c r="C85" s="2" t="s">
        <v>62</v>
      </c>
      <c r="D85" s="2">
        <v>1959</v>
      </c>
      <c r="E85" s="30">
        <v>2.523148148148148E-2</v>
      </c>
      <c r="F85" s="9">
        <v>6</v>
      </c>
    </row>
    <row r="87" spans="1:6" x14ac:dyDescent="0.25">
      <c r="A87" s="5" t="s">
        <v>39</v>
      </c>
      <c r="B87" s="5"/>
      <c r="C87" s="5"/>
      <c r="D87" s="5"/>
      <c r="E87" s="5"/>
      <c r="F87" s="5"/>
    </row>
    <row r="88" spans="1:6" x14ac:dyDescent="0.25">
      <c r="A88" s="2"/>
      <c r="B88" s="9">
        <v>86</v>
      </c>
      <c r="C88" s="9" t="s">
        <v>54</v>
      </c>
      <c r="D88" s="2"/>
      <c r="E88" s="30">
        <v>3.4490740740740745E-3</v>
      </c>
      <c r="F88" s="9">
        <v>1</v>
      </c>
    </row>
    <row r="89" spans="1:6" x14ac:dyDescent="0.25">
      <c r="A89" s="2"/>
      <c r="B89" s="9">
        <v>68</v>
      </c>
      <c r="C89" s="9" t="s">
        <v>47</v>
      </c>
      <c r="D89" s="2"/>
      <c r="E89" s="30">
        <v>1.800925925925926E-2</v>
      </c>
      <c r="F89" s="9">
        <v>1</v>
      </c>
    </row>
    <row r="90" spans="1:6" x14ac:dyDescent="0.25">
      <c r="A90" s="2"/>
      <c r="B90" s="9">
        <v>69</v>
      </c>
      <c r="C90" s="9" t="s">
        <v>56</v>
      </c>
      <c r="D90" s="2"/>
      <c r="E90" s="30">
        <v>1.0613425925925929E-2</v>
      </c>
      <c r="F90" s="9">
        <v>1</v>
      </c>
    </row>
    <row r="91" spans="1:6" x14ac:dyDescent="0.25">
      <c r="A91" s="2"/>
      <c r="B91" s="2">
        <v>73</v>
      </c>
      <c r="C91" s="2" t="s">
        <v>41</v>
      </c>
      <c r="D91" s="2"/>
      <c r="E91" s="30">
        <v>1.3553240740740741E-2</v>
      </c>
      <c r="F91" s="9">
        <v>1</v>
      </c>
    </row>
    <row r="92" spans="1:6" x14ac:dyDescent="0.25">
      <c r="A92" s="2"/>
      <c r="B92" s="9">
        <v>59</v>
      </c>
      <c r="C92" s="9" t="s">
        <v>52</v>
      </c>
      <c r="D92" s="2"/>
      <c r="E92" s="30">
        <v>1.3564814814814818E-2</v>
      </c>
      <c r="F92" s="9">
        <v>1</v>
      </c>
    </row>
    <row r="93" spans="1:6" x14ac:dyDescent="0.25">
      <c r="A93" s="2"/>
      <c r="B93" s="9">
        <v>72</v>
      </c>
      <c r="C93" s="9" t="s">
        <v>46</v>
      </c>
      <c r="D93" s="2"/>
      <c r="E93" s="30">
        <v>1.201388888888889E-2</v>
      </c>
      <c r="F93" s="9">
        <v>1</v>
      </c>
    </row>
    <row r="94" spans="1:6" x14ac:dyDescent="0.25">
      <c r="A94" s="2"/>
      <c r="B94" s="2">
        <v>60</v>
      </c>
      <c r="C94" s="2" t="s">
        <v>42</v>
      </c>
      <c r="D94" s="2"/>
      <c r="E94" s="30">
        <v>1.2789351851851854E-2</v>
      </c>
      <c r="F94" s="9">
        <v>1</v>
      </c>
    </row>
    <row r="95" spans="1:6" x14ac:dyDescent="0.25">
      <c r="A95" s="2"/>
      <c r="B95" s="9">
        <v>81</v>
      </c>
      <c r="C95" s="9" t="s">
        <v>45</v>
      </c>
      <c r="D95" s="2"/>
      <c r="E95" s="30">
        <v>1.1203703703703698E-2</v>
      </c>
      <c r="F95" s="9">
        <v>1</v>
      </c>
    </row>
    <row r="96" spans="1:6" x14ac:dyDescent="0.25">
      <c r="A96" s="2"/>
      <c r="B96" s="9">
        <v>78</v>
      </c>
      <c r="C96" s="9" t="s">
        <v>61</v>
      </c>
      <c r="D96" s="2"/>
      <c r="E96" s="30">
        <v>2.8356481481481479E-2</v>
      </c>
      <c r="F96" s="9">
        <v>1</v>
      </c>
    </row>
    <row r="97" spans="1:6" x14ac:dyDescent="0.25">
      <c r="A97" s="2"/>
      <c r="B97" s="2">
        <v>38</v>
      </c>
      <c r="C97" s="2" t="s">
        <v>90</v>
      </c>
      <c r="D97" s="2"/>
      <c r="E97" s="30">
        <v>1.8217592592592598E-2</v>
      </c>
      <c r="F97" s="9">
        <v>1</v>
      </c>
    </row>
    <row r="98" spans="1:6" x14ac:dyDescent="0.25">
      <c r="A98" s="2"/>
      <c r="B98" s="2">
        <v>16</v>
      </c>
      <c r="C98" s="2" t="s">
        <v>91</v>
      </c>
      <c r="D98" s="2"/>
      <c r="E98" s="30">
        <v>1.5601851851851853E-2</v>
      </c>
      <c r="F98" s="9">
        <v>1</v>
      </c>
    </row>
    <row r="99" spans="1:6" x14ac:dyDescent="0.25">
      <c r="A99" s="2"/>
      <c r="B99" s="2">
        <v>40</v>
      </c>
      <c r="C99" s="2" t="s">
        <v>92</v>
      </c>
      <c r="D99" s="2"/>
      <c r="E99" s="30">
        <v>2.2326388888888889E-2</v>
      </c>
      <c r="F99" s="9">
        <v>1</v>
      </c>
    </row>
    <row r="100" spans="1:6" x14ac:dyDescent="0.25">
      <c r="A100" s="2"/>
      <c r="B100" s="2">
        <v>41</v>
      </c>
      <c r="C100" s="2" t="s">
        <v>93</v>
      </c>
      <c r="D100" s="2"/>
      <c r="E100" s="30">
        <v>2.2303240740740742E-2</v>
      </c>
      <c r="F100" s="9">
        <v>1</v>
      </c>
    </row>
    <row r="101" spans="1:6" x14ac:dyDescent="0.25">
      <c r="A101" s="2"/>
      <c r="B101" s="2">
        <v>29</v>
      </c>
      <c r="C101" s="2" t="s">
        <v>94</v>
      </c>
      <c r="D101" s="2"/>
      <c r="E101" s="30">
        <v>2.2337962962962962E-2</v>
      </c>
      <c r="F101" s="9">
        <v>1</v>
      </c>
    </row>
    <row r="102" spans="1:6" x14ac:dyDescent="0.25">
      <c r="A102" s="2"/>
      <c r="B102" s="2">
        <v>79</v>
      </c>
      <c r="C102" s="2" t="s">
        <v>95</v>
      </c>
      <c r="D102" s="2"/>
      <c r="E102" s="30">
        <v>2.8344907407407405E-2</v>
      </c>
      <c r="F102" s="9">
        <v>1</v>
      </c>
    </row>
    <row r="103" spans="1:6" x14ac:dyDescent="0.25">
      <c r="A103" s="2"/>
      <c r="B103" s="2">
        <v>80</v>
      </c>
      <c r="C103" s="2" t="s">
        <v>96</v>
      </c>
      <c r="D103" s="2"/>
      <c r="E103" s="30">
        <v>1.9999999999999993E-2</v>
      </c>
      <c r="F103" s="9">
        <v>1</v>
      </c>
    </row>
    <row r="104" spans="1:6" x14ac:dyDescent="0.25">
      <c r="A104" s="2"/>
      <c r="B104" s="2">
        <v>84</v>
      </c>
      <c r="C104" s="2" t="s">
        <v>97</v>
      </c>
      <c r="D104" s="2"/>
      <c r="E104" s="30">
        <v>2.570601851851852E-2</v>
      </c>
      <c r="F104" s="9">
        <v>1</v>
      </c>
    </row>
    <row r="105" spans="1:6" x14ac:dyDescent="0.25">
      <c r="A105" s="2"/>
      <c r="B105" s="2">
        <v>85</v>
      </c>
      <c r="C105" s="2" t="s">
        <v>98</v>
      </c>
      <c r="D105" s="2"/>
      <c r="E105" s="30">
        <v>2.5729166666666674E-2</v>
      </c>
      <c r="F105" s="9">
        <v>1</v>
      </c>
    </row>
  </sheetData>
  <sortState ref="A75:E79">
    <sortCondition ref="E76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D67" sqref="D67"/>
    </sheetView>
  </sheetViews>
  <sheetFormatPr defaultColWidth="11.7109375" defaultRowHeight="15" x14ac:dyDescent="0.25"/>
  <cols>
    <col min="1" max="1" width="3.7109375" customWidth="1"/>
    <col min="2" max="2" width="7" customWidth="1"/>
    <col min="3" max="3" width="27.85546875" customWidth="1"/>
    <col min="6" max="6" width="9" customWidth="1"/>
  </cols>
  <sheetData>
    <row r="1" spans="1:8" x14ac:dyDescent="0.25">
      <c r="A1" s="32" t="s">
        <v>142</v>
      </c>
      <c r="B1" s="32"/>
      <c r="C1" s="6"/>
      <c r="D1" s="6"/>
      <c r="E1" s="34">
        <v>42348</v>
      </c>
      <c r="F1" s="6"/>
    </row>
    <row r="2" spans="1:8" ht="15.75" x14ac:dyDescent="0.25">
      <c r="A2" s="33"/>
      <c r="B2" s="15"/>
      <c r="C2" s="15" t="s">
        <v>2</v>
      </c>
      <c r="D2" s="15" t="s">
        <v>80</v>
      </c>
      <c r="E2" s="15" t="s">
        <v>1</v>
      </c>
      <c r="F2" s="15" t="s">
        <v>123</v>
      </c>
      <c r="H2">
        <f>COUNT(B4:B91)</f>
        <v>61</v>
      </c>
    </row>
    <row r="3" spans="1:8" x14ac:dyDescent="0.25">
      <c r="A3" s="5" t="s">
        <v>13</v>
      </c>
      <c r="B3" s="5"/>
      <c r="C3" s="5"/>
      <c r="D3" s="5"/>
      <c r="E3" s="5"/>
      <c r="F3" s="5"/>
    </row>
    <row r="4" spans="1:8" x14ac:dyDescent="0.25">
      <c r="A4" s="2">
        <v>1</v>
      </c>
      <c r="B4" s="2">
        <v>23</v>
      </c>
      <c r="C4" s="2" t="s">
        <v>18</v>
      </c>
      <c r="D4" s="2">
        <v>2010</v>
      </c>
      <c r="E4" s="30">
        <v>0</v>
      </c>
      <c r="F4" s="9">
        <v>10</v>
      </c>
    </row>
    <row r="5" spans="1:8" x14ac:dyDescent="0.25">
      <c r="A5" s="2">
        <v>2</v>
      </c>
      <c r="B5" s="2">
        <v>12</v>
      </c>
      <c r="C5" s="2" t="s">
        <v>110</v>
      </c>
      <c r="D5" s="2">
        <v>2012</v>
      </c>
      <c r="E5" s="30"/>
      <c r="F5" s="9">
        <v>8</v>
      </c>
    </row>
    <row r="6" spans="1:8" x14ac:dyDescent="0.25">
      <c r="A6" s="2">
        <v>3</v>
      </c>
      <c r="B6" s="2">
        <v>15</v>
      </c>
      <c r="C6" s="2" t="s">
        <v>136</v>
      </c>
      <c r="D6" s="2">
        <v>2013</v>
      </c>
      <c r="E6" s="30"/>
      <c r="F6" s="9">
        <v>6</v>
      </c>
    </row>
    <row r="7" spans="1:8" x14ac:dyDescent="0.25">
      <c r="B7" s="31"/>
      <c r="C7" s="9"/>
    </row>
    <row r="8" spans="1:8" x14ac:dyDescent="0.25">
      <c r="A8" s="5" t="s">
        <v>124</v>
      </c>
      <c r="B8" s="5"/>
      <c r="C8" s="5"/>
      <c r="D8" s="5"/>
      <c r="E8" s="5"/>
      <c r="F8" s="5"/>
    </row>
    <row r="9" spans="1:8" x14ac:dyDescent="0.25">
      <c r="A9" s="2">
        <v>1</v>
      </c>
      <c r="B9" s="2">
        <v>47</v>
      </c>
      <c r="C9" s="2" t="s">
        <v>105</v>
      </c>
      <c r="D9" s="2">
        <v>2006</v>
      </c>
      <c r="E9" s="30">
        <v>2.9050925925925928E-3</v>
      </c>
      <c r="F9" s="9">
        <v>12</v>
      </c>
    </row>
    <row r="10" spans="1:8" x14ac:dyDescent="0.25">
      <c r="A10" s="2">
        <v>2</v>
      </c>
      <c r="B10" s="2">
        <v>48</v>
      </c>
      <c r="C10" s="2" t="s">
        <v>106</v>
      </c>
      <c r="D10" s="2">
        <v>2006</v>
      </c>
      <c r="E10" s="30">
        <v>2.9513888888888888E-3</v>
      </c>
      <c r="F10" s="9">
        <v>10</v>
      </c>
    </row>
    <row r="11" spans="1:8" x14ac:dyDescent="0.25">
      <c r="A11" s="2">
        <v>3</v>
      </c>
      <c r="B11" s="2">
        <v>9</v>
      </c>
      <c r="C11" s="2" t="s">
        <v>108</v>
      </c>
      <c r="D11" s="2">
        <v>2007</v>
      </c>
      <c r="E11" s="30">
        <v>3.2986111111111111E-3</v>
      </c>
      <c r="F11" s="9">
        <v>8</v>
      </c>
    </row>
    <row r="12" spans="1:8" x14ac:dyDescent="0.25">
      <c r="A12" s="2">
        <v>5</v>
      </c>
      <c r="B12" s="2">
        <v>16</v>
      </c>
      <c r="C12" s="2" t="s">
        <v>86</v>
      </c>
      <c r="D12" s="2">
        <v>2006</v>
      </c>
      <c r="E12" s="30">
        <v>3.3101851851851851E-3</v>
      </c>
      <c r="F12" s="9">
        <v>6</v>
      </c>
    </row>
    <row r="13" spans="1:8" x14ac:dyDescent="0.25">
      <c r="A13" s="2">
        <v>6</v>
      </c>
      <c r="B13" s="2">
        <v>22</v>
      </c>
      <c r="C13" s="2" t="s">
        <v>107</v>
      </c>
      <c r="D13" s="2">
        <v>2008</v>
      </c>
      <c r="E13" s="30">
        <v>3.6342592592592594E-3</v>
      </c>
      <c r="F13" s="9">
        <v>5</v>
      </c>
    </row>
    <row r="14" spans="1:8" x14ac:dyDescent="0.25">
      <c r="A14" s="6"/>
      <c r="B14" s="6"/>
      <c r="C14" s="6"/>
      <c r="D14" s="6"/>
      <c r="E14" s="30"/>
      <c r="F14" s="8"/>
    </row>
    <row r="15" spans="1:8" x14ac:dyDescent="0.25">
      <c r="A15" s="5" t="s">
        <v>125</v>
      </c>
      <c r="B15" s="5"/>
      <c r="C15" s="5"/>
      <c r="D15" s="5"/>
      <c r="E15" s="5"/>
      <c r="F15" s="5"/>
    </row>
    <row r="16" spans="1:8" x14ac:dyDescent="0.25">
      <c r="A16" s="2">
        <v>1</v>
      </c>
      <c r="B16" s="2">
        <v>8</v>
      </c>
      <c r="C16" s="2" t="s">
        <v>24</v>
      </c>
      <c r="D16" s="2">
        <v>2007</v>
      </c>
      <c r="E16" s="30">
        <v>2.9629629629629628E-3</v>
      </c>
      <c r="F16" s="9">
        <v>12</v>
      </c>
    </row>
    <row r="17" spans="1:6" x14ac:dyDescent="0.25">
      <c r="A17" s="2">
        <v>2</v>
      </c>
      <c r="B17" s="2">
        <v>3</v>
      </c>
      <c r="C17" s="2" t="s">
        <v>22</v>
      </c>
      <c r="D17" s="2">
        <v>2007</v>
      </c>
      <c r="E17" s="30">
        <v>3.0902777777777782E-3</v>
      </c>
      <c r="F17" s="9">
        <v>10</v>
      </c>
    </row>
    <row r="18" spans="1:6" x14ac:dyDescent="0.25">
      <c r="A18" s="2">
        <v>3</v>
      </c>
      <c r="B18" s="2">
        <v>7</v>
      </c>
      <c r="C18" s="2" t="s">
        <v>23</v>
      </c>
      <c r="D18" s="2">
        <v>2007</v>
      </c>
      <c r="E18" s="30">
        <v>3.2291666666666666E-3</v>
      </c>
      <c r="F18" s="2">
        <v>8</v>
      </c>
    </row>
    <row r="20" spans="1:6" x14ac:dyDescent="0.25">
      <c r="A20" s="5" t="s">
        <v>127</v>
      </c>
      <c r="B20" s="5"/>
      <c r="C20" s="5"/>
      <c r="D20" s="5"/>
      <c r="E20" s="5"/>
      <c r="F20" s="5"/>
    </row>
    <row r="21" spans="1:6" x14ac:dyDescent="0.25">
      <c r="A21" s="2">
        <v>1</v>
      </c>
      <c r="B21" s="9">
        <v>29</v>
      </c>
      <c r="C21" s="9" t="s">
        <v>114</v>
      </c>
      <c r="D21" s="9">
        <v>2004</v>
      </c>
      <c r="E21" s="30">
        <v>2.7662037037037034E-3</v>
      </c>
      <c r="F21" s="9">
        <v>12</v>
      </c>
    </row>
    <row r="22" spans="1:6" x14ac:dyDescent="0.25">
      <c r="A22" s="2">
        <v>2</v>
      </c>
      <c r="B22" s="9">
        <v>37</v>
      </c>
      <c r="C22" s="9" t="s">
        <v>115</v>
      </c>
      <c r="D22" s="9">
        <v>2005</v>
      </c>
      <c r="E22" s="30">
        <v>2.9976851851851848E-3</v>
      </c>
      <c r="F22" s="9">
        <v>10</v>
      </c>
    </row>
    <row r="23" spans="1:6" x14ac:dyDescent="0.25">
      <c r="A23" s="2">
        <v>3</v>
      </c>
      <c r="B23" s="9">
        <v>45</v>
      </c>
      <c r="C23" s="9" t="s">
        <v>116</v>
      </c>
      <c r="D23" s="9">
        <v>2005</v>
      </c>
      <c r="E23" s="30">
        <v>3.0092592592592588E-3</v>
      </c>
      <c r="F23" s="9">
        <v>8</v>
      </c>
    </row>
    <row r="24" spans="1:6" x14ac:dyDescent="0.25">
      <c r="A24" s="2">
        <v>4</v>
      </c>
      <c r="B24" s="2">
        <v>40</v>
      </c>
      <c r="C24" s="2" t="s">
        <v>111</v>
      </c>
      <c r="D24" s="2">
        <v>2009</v>
      </c>
      <c r="E24" s="30">
        <v>5.1736111111111115E-3</v>
      </c>
      <c r="F24" s="2"/>
    </row>
    <row r="25" spans="1:6" x14ac:dyDescent="0.25">
      <c r="A25" s="6"/>
      <c r="B25" s="8"/>
      <c r="C25" s="31"/>
      <c r="D25" s="31"/>
      <c r="E25" s="30"/>
      <c r="F25" s="8"/>
    </row>
    <row r="26" spans="1:6" x14ac:dyDescent="0.25">
      <c r="A26" s="5" t="s">
        <v>129</v>
      </c>
      <c r="B26" s="5"/>
      <c r="C26" s="5"/>
      <c r="D26" s="5"/>
      <c r="E26" s="5"/>
      <c r="F26" s="5"/>
    </row>
    <row r="27" spans="1:6" x14ac:dyDescent="0.25">
      <c r="A27" s="2">
        <v>1</v>
      </c>
      <c r="B27" s="2">
        <v>24</v>
      </c>
      <c r="C27" s="2" t="s">
        <v>137</v>
      </c>
      <c r="D27" s="2">
        <v>2005</v>
      </c>
      <c r="E27" s="30">
        <v>2.7893518518518519E-3</v>
      </c>
      <c r="F27" s="9">
        <v>12</v>
      </c>
    </row>
    <row r="28" spans="1:6" x14ac:dyDescent="0.25">
      <c r="A28" s="2">
        <v>2</v>
      </c>
      <c r="B28" s="2">
        <v>18</v>
      </c>
      <c r="C28" s="9" t="s">
        <v>113</v>
      </c>
      <c r="D28" s="2">
        <v>2005</v>
      </c>
      <c r="E28" s="30">
        <v>3.0671296296296297E-3</v>
      </c>
      <c r="F28" s="9">
        <v>10</v>
      </c>
    </row>
    <row r="29" spans="1:6" x14ac:dyDescent="0.25">
      <c r="A29" s="2">
        <v>3</v>
      </c>
      <c r="B29" s="2">
        <v>20</v>
      </c>
      <c r="C29" s="2" t="s">
        <v>27</v>
      </c>
      <c r="D29" s="9">
        <v>2005</v>
      </c>
      <c r="E29" s="30">
        <v>3.2060185185185191E-3</v>
      </c>
      <c r="F29" s="9">
        <v>8</v>
      </c>
    </row>
    <row r="30" spans="1:6" x14ac:dyDescent="0.25">
      <c r="A30" s="6"/>
      <c r="D30" s="8"/>
      <c r="E30" s="30"/>
      <c r="F30" s="26"/>
    </row>
    <row r="31" spans="1:6" x14ac:dyDescent="0.25">
      <c r="A31" s="5" t="s">
        <v>132</v>
      </c>
      <c r="B31" s="5"/>
      <c r="C31" s="5"/>
      <c r="D31" s="5"/>
      <c r="E31" s="5"/>
      <c r="F31" s="5"/>
    </row>
    <row r="32" spans="1:6" x14ac:dyDescent="0.25">
      <c r="A32" s="2">
        <v>1</v>
      </c>
      <c r="B32" s="2">
        <v>1</v>
      </c>
      <c r="C32" s="2" t="s">
        <v>99</v>
      </c>
      <c r="D32" s="2">
        <v>2001</v>
      </c>
      <c r="E32" s="30">
        <v>8.4722222222222213E-3</v>
      </c>
      <c r="F32" s="9">
        <v>12</v>
      </c>
    </row>
    <row r="33" spans="1:6" x14ac:dyDescent="0.25">
      <c r="A33" s="6"/>
      <c r="B33" s="6"/>
      <c r="C33" s="6"/>
      <c r="D33" s="6"/>
      <c r="E33" s="30"/>
    </row>
    <row r="34" spans="1:6" x14ac:dyDescent="0.25">
      <c r="A34" s="5" t="s">
        <v>130</v>
      </c>
      <c r="B34" s="5"/>
      <c r="C34" s="5"/>
      <c r="D34" s="5"/>
      <c r="E34" s="5"/>
      <c r="F34" s="5"/>
    </row>
    <row r="35" spans="1:6" x14ac:dyDescent="0.25">
      <c r="A35" s="2">
        <v>1</v>
      </c>
      <c r="B35" s="2">
        <v>19</v>
      </c>
      <c r="C35" s="2" t="s">
        <v>138</v>
      </c>
      <c r="D35" s="2">
        <v>1999</v>
      </c>
      <c r="E35" s="30">
        <v>7.1412037037037043E-3</v>
      </c>
      <c r="F35" s="2">
        <v>12</v>
      </c>
    </row>
    <row r="36" spans="1:6" x14ac:dyDescent="0.25">
      <c r="A36" s="2">
        <v>2</v>
      </c>
      <c r="B36" s="2">
        <v>49</v>
      </c>
      <c r="C36" s="2" t="s">
        <v>37</v>
      </c>
      <c r="D36" s="2">
        <v>1998</v>
      </c>
      <c r="E36" s="30">
        <v>0.01</v>
      </c>
      <c r="F36" s="2"/>
    </row>
    <row r="37" spans="1:6" x14ac:dyDescent="0.25">
      <c r="A37" s="6"/>
      <c r="B37" s="6"/>
      <c r="C37" s="8"/>
      <c r="D37" s="8"/>
      <c r="E37" s="7"/>
    </row>
    <row r="38" spans="1:6" x14ac:dyDescent="0.25">
      <c r="A38" s="5" t="s">
        <v>69</v>
      </c>
      <c r="B38" s="5"/>
      <c r="C38" s="5"/>
      <c r="D38" s="5"/>
      <c r="E38" s="5"/>
      <c r="F38" s="5"/>
    </row>
    <row r="39" spans="1:6" x14ac:dyDescent="0.25">
      <c r="A39" s="2">
        <v>1</v>
      </c>
      <c r="B39" s="9">
        <v>4</v>
      </c>
      <c r="C39" s="9" t="s">
        <v>72</v>
      </c>
      <c r="D39" s="9">
        <v>1997</v>
      </c>
      <c r="E39" s="30">
        <v>9.3634259259259261E-3</v>
      </c>
      <c r="F39" s="9">
        <v>12</v>
      </c>
    </row>
    <row r="40" spans="1:6" x14ac:dyDescent="0.25">
      <c r="A40" s="2">
        <v>2</v>
      </c>
      <c r="B40" s="2">
        <v>36</v>
      </c>
      <c r="C40" s="2" t="s">
        <v>141</v>
      </c>
      <c r="D40" s="2">
        <v>1983</v>
      </c>
      <c r="E40" s="30">
        <v>1.1886574074074075E-2</v>
      </c>
      <c r="F40" s="9">
        <v>10</v>
      </c>
    </row>
    <row r="41" spans="1:6" x14ac:dyDescent="0.25">
      <c r="A41" s="2">
        <v>3</v>
      </c>
      <c r="B41" s="2">
        <v>30</v>
      </c>
      <c r="C41" s="2" t="s">
        <v>71</v>
      </c>
      <c r="D41" s="2">
        <v>1982</v>
      </c>
      <c r="E41" s="30">
        <v>1.2349537037037039E-2</v>
      </c>
      <c r="F41" s="9">
        <v>8</v>
      </c>
    </row>
    <row r="42" spans="1:6" x14ac:dyDescent="0.25">
      <c r="A42" s="2">
        <v>4</v>
      </c>
      <c r="B42" s="2">
        <v>53</v>
      </c>
      <c r="C42" s="2" t="s">
        <v>70</v>
      </c>
      <c r="D42" s="2">
        <v>1982</v>
      </c>
      <c r="E42" s="30">
        <v>1.2349537037037039E-2</v>
      </c>
      <c r="F42" s="9">
        <v>6</v>
      </c>
    </row>
    <row r="43" spans="1:6" x14ac:dyDescent="0.25">
      <c r="A43" s="31">
        <v>5</v>
      </c>
      <c r="B43" s="2">
        <v>10</v>
      </c>
      <c r="C43" s="2" t="s">
        <v>83</v>
      </c>
      <c r="D43" s="2">
        <v>1988</v>
      </c>
      <c r="E43" s="30">
        <v>1.2592592592592593E-2</v>
      </c>
      <c r="F43" s="31">
        <v>5</v>
      </c>
    </row>
    <row r="44" spans="1:6" x14ac:dyDescent="0.25">
      <c r="A44" s="31">
        <v>6</v>
      </c>
      <c r="B44" s="2">
        <v>26</v>
      </c>
      <c r="C44" s="2" t="s">
        <v>140</v>
      </c>
      <c r="D44" s="2">
        <v>1983</v>
      </c>
      <c r="E44" s="30">
        <v>1.6076388888888887E-2</v>
      </c>
      <c r="F44" s="31">
        <v>4</v>
      </c>
    </row>
    <row r="45" spans="1:6" x14ac:dyDescent="0.25">
      <c r="A45" s="5" t="s">
        <v>35</v>
      </c>
      <c r="B45" s="5"/>
      <c r="C45" s="5"/>
      <c r="D45" s="5"/>
      <c r="E45" s="5"/>
      <c r="F45" s="5"/>
    </row>
    <row r="46" spans="1:6" x14ac:dyDescent="0.25">
      <c r="A46" s="2">
        <v>1</v>
      </c>
      <c r="B46" s="2">
        <v>39</v>
      </c>
      <c r="C46" s="2" t="s">
        <v>139</v>
      </c>
      <c r="D46" s="2">
        <v>1986</v>
      </c>
      <c r="E46" s="30">
        <v>8.7384259259259255E-3</v>
      </c>
      <c r="F46" s="9">
        <v>12</v>
      </c>
    </row>
    <row r="47" spans="1:6" x14ac:dyDescent="0.25">
      <c r="A47" s="2">
        <v>2</v>
      </c>
      <c r="B47" s="2">
        <v>38</v>
      </c>
      <c r="C47" s="2" t="s">
        <v>85</v>
      </c>
      <c r="D47" s="2">
        <v>1985</v>
      </c>
      <c r="E47" s="30">
        <v>8.7962962962962968E-3</v>
      </c>
      <c r="F47" s="9">
        <v>10</v>
      </c>
    </row>
    <row r="48" spans="1:6" x14ac:dyDescent="0.25">
      <c r="A48" s="2">
        <v>3</v>
      </c>
      <c r="B48" s="2">
        <v>50</v>
      </c>
      <c r="C48" s="2" t="s">
        <v>3</v>
      </c>
      <c r="D48" s="2">
        <v>1996</v>
      </c>
      <c r="E48" s="30">
        <v>9.7569444444444448E-3</v>
      </c>
      <c r="F48" s="9">
        <v>8</v>
      </c>
    </row>
    <row r="49" spans="1:6" x14ac:dyDescent="0.25">
      <c r="A49" s="2">
        <v>4</v>
      </c>
      <c r="B49" s="2">
        <v>25</v>
      </c>
      <c r="C49" s="2" t="s">
        <v>54</v>
      </c>
      <c r="D49" s="2">
        <v>1982</v>
      </c>
      <c r="E49" s="30">
        <v>1.6087962962962964E-2</v>
      </c>
      <c r="F49" s="9">
        <v>6</v>
      </c>
    </row>
    <row r="50" spans="1:6" x14ac:dyDescent="0.25">
      <c r="B50" s="8"/>
      <c r="C50" s="8"/>
      <c r="D50" s="8"/>
      <c r="E50" s="7"/>
    </row>
    <row r="51" spans="1:6" x14ac:dyDescent="0.25">
      <c r="A51" s="5" t="s">
        <v>74</v>
      </c>
      <c r="B51" s="5"/>
      <c r="C51" s="5"/>
      <c r="D51" s="5"/>
      <c r="E51" s="5"/>
      <c r="F51" s="5"/>
    </row>
    <row r="52" spans="1:6" x14ac:dyDescent="0.25">
      <c r="A52" s="2">
        <v>1</v>
      </c>
      <c r="B52" s="9">
        <v>6</v>
      </c>
      <c r="C52" s="9" t="s">
        <v>81</v>
      </c>
      <c r="D52" s="9">
        <v>1976</v>
      </c>
      <c r="E52" s="30">
        <v>9.2129629629629627E-3</v>
      </c>
      <c r="F52" s="9">
        <v>12</v>
      </c>
    </row>
    <row r="53" spans="1:6" x14ac:dyDescent="0.25">
      <c r="A53" s="2">
        <v>2</v>
      </c>
      <c r="B53" s="9">
        <v>14</v>
      </c>
      <c r="C53" s="9" t="s">
        <v>82</v>
      </c>
      <c r="D53" s="9">
        <v>1981</v>
      </c>
      <c r="E53" s="30">
        <v>9.6874999999999999E-3</v>
      </c>
      <c r="F53" s="9">
        <v>10</v>
      </c>
    </row>
    <row r="54" spans="1:6" x14ac:dyDescent="0.25">
      <c r="A54" s="2">
        <v>3</v>
      </c>
      <c r="B54" s="9">
        <v>62</v>
      </c>
      <c r="C54" s="9" t="s">
        <v>146</v>
      </c>
      <c r="D54" s="9">
        <v>1970</v>
      </c>
      <c r="E54" s="30">
        <v>1.1539351851851851E-2</v>
      </c>
      <c r="F54" s="9">
        <v>8</v>
      </c>
    </row>
    <row r="55" spans="1:6" x14ac:dyDescent="0.25">
      <c r="A55" s="2">
        <v>4</v>
      </c>
      <c r="B55" s="2">
        <v>60</v>
      </c>
      <c r="C55" s="2" t="s">
        <v>76</v>
      </c>
      <c r="D55" s="2">
        <v>1974</v>
      </c>
      <c r="E55" s="30">
        <v>1.1956018518518517E-2</v>
      </c>
      <c r="F55" s="9">
        <v>6</v>
      </c>
    </row>
    <row r="56" spans="1:6" x14ac:dyDescent="0.25">
      <c r="A56" s="2"/>
      <c r="F56" s="9"/>
    </row>
    <row r="58" spans="1:6" x14ac:dyDescent="0.25">
      <c r="A58" s="5" t="s">
        <v>36</v>
      </c>
      <c r="B58" s="5"/>
      <c r="C58" s="5"/>
      <c r="D58" s="5"/>
      <c r="E58" s="5"/>
      <c r="F58" s="5"/>
    </row>
    <row r="59" spans="1:6" x14ac:dyDescent="0.25">
      <c r="A59" s="2">
        <v>1</v>
      </c>
      <c r="B59" s="2">
        <v>2</v>
      </c>
      <c r="C59" s="2" t="s">
        <v>89</v>
      </c>
      <c r="D59" s="2">
        <v>1970</v>
      </c>
      <c r="E59" s="30">
        <v>7.7662037037037031E-3</v>
      </c>
      <c r="F59" s="9">
        <v>12</v>
      </c>
    </row>
    <row r="60" spans="1:6" x14ac:dyDescent="0.25">
      <c r="A60" s="2">
        <v>3</v>
      </c>
      <c r="B60" s="2">
        <v>13</v>
      </c>
      <c r="C60" s="2" t="s">
        <v>6</v>
      </c>
      <c r="D60" s="2">
        <v>1970</v>
      </c>
      <c r="E60" s="30">
        <v>9.5370370370370366E-3</v>
      </c>
      <c r="F60" s="9">
        <v>10</v>
      </c>
    </row>
    <row r="61" spans="1:6" x14ac:dyDescent="0.25">
      <c r="A61" s="2">
        <v>4</v>
      </c>
      <c r="B61" s="2">
        <v>21</v>
      </c>
      <c r="C61" s="2" t="s">
        <v>88</v>
      </c>
      <c r="D61" s="2">
        <v>1971</v>
      </c>
      <c r="E61" s="30">
        <v>9.6874999999999999E-3</v>
      </c>
      <c r="F61" s="2">
        <v>8</v>
      </c>
    </row>
    <row r="62" spans="1:6" x14ac:dyDescent="0.25">
      <c r="A62" s="2">
        <v>5</v>
      </c>
      <c r="B62" s="2">
        <v>54</v>
      </c>
      <c r="C62" s="2" t="s">
        <v>8</v>
      </c>
      <c r="D62" s="2">
        <v>1980</v>
      </c>
      <c r="E62" s="30">
        <v>9.8148148148148144E-3</v>
      </c>
      <c r="F62" s="2">
        <v>6</v>
      </c>
    </row>
    <row r="63" spans="1:6" x14ac:dyDescent="0.25">
      <c r="A63" s="2">
        <v>7</v>
      </c>
      <c r="B63" s="2">
        <v>44</v>
      </c>
      <c r="C63" s="2" t="s">
        <v>5</v>
      </c>
      <c r="D63" s="2">
        <v>1972</v>
      </c>
      <c r="E63" s="30">
        <v>1.0138888888888888E-2</v>
      </c>
      <c r="F63" s="2">
        <v>5</v>
      </c>
    </row>
    <row r="64" spans="1:6" x14ac:dyDescent="0.25">
      <c r="A64" s="2">
        <v>8</v>
      </c>
      <c r="B64" s="2">
        <v>17</v>
      </c>
      <c r="C64" s="2" t="s">
        <v>86</v>
      </c>
      <c r="D64" s="2">
        <v>1978</v>
      </c>
      <c r="E64" s="30">
        <v>1.064814814814815E-2</v>
      </c>
      <c r="F64" s="2">
        <v>4</v>
      </c>
    </row>
    <row r="65" spans="1:6" x14ac:dyDescent="0.25">
      <c r="A65" s="2">
        <v>9</v>
      </c>
      <c r="B65" s="2">
        <v>66</v>
      </c>
      <c r="C65" s="2" t="s">
        <v>63</v>
      </c>
      <c r="D65" s="2">
        <v>1971</v>
      </c>
      <c r="E65" s="30">
        <v>1.1886574074074075E-2</v>
      </c>
      <c r="F65" s="9">
        <v>3</v>
      </c>
    </row>
    <row r="67" spans="1:6" x14ac:dyDescent="0.25">
      <c r="A67" s="5" t="s">
        <v>64</v>
      </c>
      <c r="B67" s="5"/>
      <c r="C67" s="5"/>
      <c r="D67" s="5"/>
      <c r="E67" s="5"/>
      <c r="F67" s="5"/>
    </row>
    <row r="68" spans="1:6" x14ac:dyDescent="0.25">
      <c r="A68" s="2">
        <v>1</v>
      </c>
      <c r="B68" s="2">
        <v>51</v>
      </c>
      <c r="C68" s="2" t="s">
        <v>66</v>
      </c>
      <c r="D68" s="2">
        <v>1954</v>
      </c>
      <c r="E68" s="30">
        <v>1.2164351851851852E-2</v>
      </c>
      <c r="F68" s="9">
        <v>12</v>
      </c>
    </row>
    <row r="69" spans="1:6" x14ac:dyDescent="0.25">
      <c r="A69" s="2">
        <v>2</v>
      </c>
      <c r="B69" s="2">
        <v>27</v>
      </c>
      <c r="C69" s="2" t="s">
        <v>67</v>
      </c>
      <c r="D69" s="2">
        <v>1961</v>
      </c>
      <c r="E69" s="30">
        <v>1.3414351851851851E-2</v>
      </c>
      <c r="F69" s="9">
        <v>10</v>
      </c>
    </row>
    <row r="70" spans="1:6" x14ac:dyDescent="0.25">
      <c r="A70" s="2">
        <v>3</v>
      </c>
      <c r="B70" s="2">
        <v>61</v>
      </c>
      <c r="C70" s="2" t="s">
        <v>65</v>
      </c>
      <c r="D70" s="2">
        <v>1960</v>
      </c>
      <c r="E70" s="30">
        <v>1.383101851851852E-2</v>
      </c>
      <c r="F70" s="9">
        <v>8</v>
      </c>
    </row>
    <row r="71" spans="1:6" x14ac:dyDescent="0.25">
      <c r="B71" s="8"/>
      <c r="C71" s="8"/>
      <c r="D71" s="8"/>
    </row>
    <row r="72" spans="1:6" x14ac:dyDescent="0.25">
      <c r="A72" s="5" t="s">
        <v>10</v>
      </c>
      <c r="B72" s="5"/>
      <c r="C72" s="5"/>
      <c r="D72" s="5"/>
      <c r="E72" s="5"/>
      <c r="F72" s="5"/>
    </row>
    <row r="73" spans="1:6" x14ac:dyDescent="0.25">
      <c r="A73" s="2">
        <v>2</v>
      </c>
      <c r="B73" s="2">
        <v>28</v>
      </c>
      <c r="C73" s="2" t="s">
        <v>11</v>
      </c>
      <c r="D73" s="2">
        <v>1956</v>
      </c>
      <c r="E73" s="30">
        <v>1.0671296296296297E-2</v>
      </c>
      <c r="F73" s="9">
        <v>12</v>
      </c>
    </row>
    <row r="74" spans="1:6" x14ac:dyDescent="0.25">
      <c r="A74" s="2">
        <v>3</v>
      </c>
      <c r="B74" s="2">
        <v>100</v>
      </c>
      <c r="C74" s="2" t="s">
        <v>62</v>
      </c>
      <c r="D74" s="2">
        <v>1959</v>
      </c>
      <c r="E74" s="30">
        <v>1.4143518518518519E-2</v>
      </c>
      <c r="F74" s="9">
        <v>10</v>
      </c>
    </row>
    <row r="75" spans="1:6" x14ac:dyDescent="0.25">
      <c r="A75" s="2">
        <v>4</v>
      </c>
      <c r="B75" s="2"/>
      <c r="C75" s="2" t="s">
        <v>12</v>
      </c>
      <c r="D75" s="2">
        <v>1965</v>
      </c>
      <c r="E75" s="30"/>
      <c r="F75" s="9">
        <v>8</v>
      </c>
    </row>
    <row r="77" spans="1:6" x14ac:dyDescent="0.25">
      <c r="A77" s="5" t="s">
        <v>39</v>
      </c>
      <c r="B77" s="5"/>
      <c r="C77" s="5"/>
      <c r="D77" s="5"/>
      <c r="E77" s="5"/>
      <c r="F77" s="5"/>
    </row>
    <row r="78" spans="1:6" x14ac:dyDescent="0.25">
      <c r="A78" s="2"/>
      <c r="B78" s="2">
        <v>70</v>
      </c>
      <c r="C78" s="2" t="s">
        <v>42</v>
      </c>
      <c r="D78" s="2" t="s">
        <v>144</v>
      </c>
      <c r="E78" s="30">
        <v>6.5972222222222222E-3</v>
      </c>
      <c r="F78" s="9">
        <v>1</v>
      </c>
    </row>
    <row r="79" spans="1:6" x14ac:dyDescent="0.25">
      <c r="A79" s="2"/>
      <c r="B79" s="2">
        <v>71</v>
      </c>
      <c r="C79" s="2" t="s">
        <v>45</v>
      </c>
      <c r="D79" s="2" t="s">
        <v>144</v>
      </c>
      <c r="E79" s="30">
        <v>6.6087962962962966E-3</v>
      </c>
      <c r="F79" s="9">
        <v>1</v>
      </c>
    </row>
    <row r="80" spans="1:6" x14ac:dyDescent="0.25">
      <c r="A80" s="2"/>
      <c r="B80" s="2">
        <v>57</v>
      </c>
      <c r="C80" s="2" t="s">
        <v>56</v>
      </c>
      <c r="D80" s="2" t="s">
        <v>143</v>
      </c>
      <c r="E80" s="30">
        <v>1.1435185185185185E-2</v>
      </c>
      <c r="F80" s="9">
        <v>1</v>
      </c>
    </row>
    <row r="81" spans="1:6" x14ac:dyDescent="0.25">
      <c r="A81" s="2"/>
      <c r="B81" s="2">
        <v>52</v>
      </c>
      <c r="C81" s="2" t="s">
        <v>41</v>
      </c>
      <c r="D81" s="2"/>
      <c r="E81" s="30">
        <v>1.3194444444444444E-2</v>
      </c>
      <c r="F81" s="9">
        <v>1</v>
      </c>
    </row>
    <row r="82" spans="1:6" x14ac:dyDescent="0.25">
      <c r="A82" s="2"/>
      <c r="B82" s="2">
        <v>42</v>
      </c>
      <c r="C82" s="2" t="s">
        <v>52</v>
      </c>
      <c r="D82" s="2"/>
      <c r="E82" s="30">
        <v>1.3194444444444444E-2</v>
      </c>
      <c r="F82" s="9">
        <v>1</v>
      </c>
    </row>
    <row r="83" spans="1:6" x14ac:dyDescent="0.25">
      <c r="A83" s="2"/>
      <c r="B83" s="2">
        <v>56</v>
      </c>
      <c r="C83" s="2" t="s">
        <v>96</v>
      </c>
      <c r="D83" s="2"/>
      <c r="E83" s="30">
        <v>1.8136574074074072E-2</v>
      </c>
      <c r="F83" s="9">
        <v>1</v>
      </c>
    </row>
    <row r="84" spans="1:6" x14ac:dyDescent="0.25">
      <c r="A84" s="2"/>
      <c r="B84" s="2">
        <v>69</v>
      </c>
      <c r="C84" s="2" t="s">
        <v>98</v>
      </c>
      <c r="D84" s="2"/>
      <c r="E84" s="30">
        <v>2.2592592592592591E-2</v>
      </c>
      <c r="F84" s="9">
        <v>1</v>
      </c>
    </row>
    <row r="85" spans="1:6" x14ac:dyDescent="0.25">
      <c r="A85" s="2"/>
      <c r="B85" s="2">
        <v>68</v>
      </c>
      <c r="C85" s="2" t="s">
        <v>97</v>
      </c>
      <c r="D85" s="2"/>
      <c r="E85" s="30">
        <v>2.2615740740740742E-2</v>
      </c>
      <c r="F85" s="9">
        <v>1</v>
      </c>
    </row>
    <row r="86" spans="1:6" x14ac:dyDescent="0.25">
      <c r="A86" s="2"/>
      <c r="B86" s="2">
        <v>64</v>
      </c>
      <c r="C86" s="2" t="s">
        <v>61</v>
      </c>
      <c r="D86" s="2"/>
      <c r="E86" s="30">
        <v>2.2928240740740739E-2</v>
      </c>
      <c r="F86" s="9">
        <v>1</v>
      </c>
    </row>
    <row r="87" spans="1:6" x14ac:dyDescent="0.25">
      <c r="A87" s="2"/>
      <c r="B87" s="2">
        <v>65</v>
      </c>
      <c r="C87" s="2" t="s">
        <v>95</v>
      </c>
      <c r="D87" s="2"/>
      <c r="E87" s="30">
        <v>2.2939814814814816E-2</v>
      </c>
      <c r="F87" s="9">
        <v>1</v>
      </c>
    </row>
    <row r="88" spans="1:6" x14ac:dyDescent="0.25">
      <c r="A88" s="2"/>
      <c r="B88" s="2">
        <v>41</v>
      </c>
      <c r="C88" s="2" t="s">
        <v>57</v>
      </c>
      <c r="D88" s="2"/>
      <c r="E88" s="30">
        <v>2.3136574074074077E-2</v>
      </c>
      <c r="F88" s="9">
        <v>1</v>
      </c>
    </row>
    <row r="89" spans="1:6" x14ac:dyDescent="0.25">
      <c r="A89" s="2"/>
      <c r="B89" s="2">
        <v>46</v>
      </c>
      <c r="C89" s="2" t="s">
        <v>48</v>
      </c>
      <c r="D89" s="2"/>
      <c r="E89" s="30">
        <v>2.3136574074074077E-2</v>
      </c>
      <c r="F89" s="9">
        <v>1</v>
      </c>
    </row>
    <row r="90" spans="1:6" x14ac:dyDescent="0.25">
      <c r="A90" s="2"/>
      <c r="B90" s="2">
        <v>58</v>
      </c>
      <c r="C90" s="2" t="s">
        <v>47</v>
      </c>
      <c r="D90" s="2"/>
      <c r="E90" s="30">
        <v>2.3715277777777776E-2</v>
      </c>
      <c r="F90" s="9">
        <v>1</v>
      </c>
    </row>
    <row r="91" spans="1:6" x14ac:dyDescent="0.25">
      <c r="A91" s="2"/>
      <c r="B91" s="2">
        <v>59</v>
      </c>
      <c r="C91" s="2" t="s">
        <v>90</v>
      </c>
      <c r="D91" s="2"/>
      <c r="E91" s="30">
        <v>2.3750000000000004E-2</v>
      </c>
      <c r="F91" s="9">
        <v>1</v>
      </c>
    </row>
  </sheetData>
  <sortState ref="B39:E44">
    <sortCondition ref="E39:E44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Normal="100" workbookViewId="0">
      <selection activeCell="H79" sqref="H79"/>
    </sheetView>
  </sheetViews>
  <sheetFormatPr defaultColWidth="11.7109375" defaultRowHeight="15" x14ac:dyDescent="0.25"/>
  <cols>
    <col min="1" max="1" width="8.42578125" customWidth="1"/>
    <col min="2" max="2" width="28.140625" customWidth="1"/>
    <col min="3" max="3" width="8.28515625" customWidth="1"/>
    <col min="4" max="4" width="8.85546875" style="38" hidden="1" customWidth="1"/>
    <col min="5" max="5" width="11.5703125" style="22" customWidth="1"/>
    <col min="6" max="6" width="9.85546875" customWidth="1"/>
  </cols>
  <sheetData>
    <row r="1" spans="1:6" x14ac:dyDescent="0.25">
      <c r="A1" s="16" t="s">
        <v>161</v>
      </c>
      <c r="D1" s="36"/>
    </row>
    <row r="2" spans="1:6" ht="15.75" customHeight="1" x14ac:dyDescent="0.25">
      <c r="A2" s="46"/>
      <c r="B2" s="15" t="s">
        <v>2</v>
      </c>
      <c r="C2" s="15" t="s">
        <v>80</v>
      </c>
      <c r="D2" s="37" t="s">
        <v>147</v>
      </c>
      <c r="E2" s="49">
        <v>42397</v>
      </c>
      <c r="F2" s="37" t="s">
        <v>123</v>
      </c>
    </row>
    <row r="3" spans="1:6" x14ac:dyDescent="0.25">
      <c r="A3" s="5" t="s">
        <v>13</v>
      </c>
      <c r="B3" s="5"/>
      <c r="C3" s="5"/>
      <c r="D3" s="39"/>
      <c r="E3" s="48"/>
      <c r="F3" s="48"/>
    </row>
    <row r="4" spans="1:6" x14ac:dyDescent="0.25">
      <c r="A4" s="2">
        <v>1</v>
      </c>
      <c r="B4" s="9" t="s">
        <v>110</v>
      </c>
      <c r="C4" s="9">
        <v>2012</v>
      </c>
      <c r="D4" s="40">
        <v>42</v>
      </c>
      <c r="E4" s="50">
        <v>3.472222222222222E-3</v>
      </c>
      <c r="F4" s="2">
        <v>10</v>
      </c>
    </row>
    <row r="5" spans="1:6" x14ac:dyDescent="0.25">
      <c r="A5" s="2">
        <v>1</v>
      </c>
      <c r="B5" s="9" t="s">
        <v>18</v>
      </c>
      <c r="C5" s="9">
        <v>2010</v>
      </c>
      <c r="D5" s="40">
        <v>1111</v>
      </c>
      <c r="E5" s="50">
        <v>3.472222222222222E-3</v>
      </c>
      <c r="F5" s="2">
        <v>12</v>
      </c>
    </row>
    <row r="6" spans="1:6" x14ac:dyDescent="0.25">
      <c r="D6" s="41"/>
      <c r="E6" s="51"/>
    </row>
    <row r="7" spans="1:6" ht="15" customHeight="1" x14ac:dyDescent="0.25">
      <c r="A7" s="5" t="s">
        <v>124</v>
      </c>
      <c r="B7" s="5"/>
      <c r="C7" s="5"/>
      <c r="D7" s="5"/>
      <c r="E7" s="52"/>
      <c r="F7" s="48"/>
    </row>
    <row r="8" spans="1:6" x14ac:dyDescent="0.25">
      <c r="A8" s="2">
        <v>1</v>
      </c>
      <c r="B8" s="2" t="s">
        <v>149</v>
      </c>
      <c r="C8" s="2">
        <v>2007</v>
      </c>
      <c r="D8" s="40">
        <v>23</v>
      </c>
      <c r="E8" s="50">
        <v>5.0462962962962961E-3</v>
      </c>
      <c r="F8" s="2">
        <v>12</v>
      </c>
    </row>
    <row r="9" spans="1:6" x14ac:dyDescent="0.25">
      <c r="A9" s="2">
        <v>2</v>
      </c>
      <c r="B9" s="2" t="s">
        <v>106</v>
      </c>
      <c r="C9" s="2">
        <v>2006</v>
      </c>
      <c r="D9" s="40">
        <v>13</v>
      </c>
      <c r="E9" s="50">
        <v>5.162037037037037E-3</v>
      </c>
      <c r="F9" s="2">
        <v>10</v>
      </c>
    </row>
    <row r="10" spans="1:6" x14ac:dyDescent="0.25">
      <c r="A10" s="2">
        <v>3</v>
      </c>
      <c r="B10" s="2" t="s">
        <v>105</v>
      </c>
      <c r="C10" s="2">
        <v>2006</v>
      </c>
      <c r="D10" s="40">
        <v>12</v>
      </c>
      <c r="E10" s="50">
        <v>6.3310185185185197E-3</v>
      </c>
      <c r="F10" s="2">
        <v>8</v>
      </c>
    </row>
    <row r="11" spans="1:6" x14ac:dyDescent="0.25">
      <c r="A11" s="2">
        <v>4</v>
      </c>
      <c r="B11" s="2" t="s">
        <v>107</v>
      </c>
      <c r="C11" s="2">
        <v>2008</v>
      </c>
      <c r="D11" s="2"/>
      <c r="E11" s="53">
        <v>7.1990740740740739E-3</v>
      </c>
      <c r="F11" s="2">
        <v>6</v>
      </c>
    </row>
    <row r="12" spans="1:6" x14ac:dyDescent="0.25">
      <c r="A12" s="2">
        <v>5</v>
      </c>
      <c r="B12" s="2" t="s">
        <v>108</v>
      </c>
      <c r="C12" s="2">
        <v>2007</v>
      </c>
      <c r="D12" s="40">
        <v>37</v>
      </c>
      <c r="E12" s="50">
        <v>7.3726851851851861E-3</v>
      </c>
      <c r="F12" s="2">
        <v>5</v>
      </c>
    </row>
    <row r="13" spans="1:6" x14ac:dyDescent="0.25">
      <c r="A13" s="6"/>
      <c r="B13" s="6"/>
      <c r="C13" s="6"/>
      <c r="D13" s="42"/>
      <c r="E13" s="54"/>
      <c r="F13" s="31"/>
    </row>
    <row r="14" spans="1:6" x14ac:dyDescent="0.25">
      <c r="A14" s="5" t="s">
        <v>125</v>
      </c>
      <c r="B14" s="5"/>
      <c r="C14" s="5"/>
      <c r="D14" s="5"/>
      <c r="E14" s="52"/>
      <c r="F14" s="48"/>
    </row>
    <row r="15" spans="1:6" x14ac:dyDescent="0.25">
      <c r="A15" s="2">
        <v>1</v>
      </c>
      <c r="B15" s="2" t="s">
        <v>22</v>
      </c>
      <c r="C15" s="2">
        <v>2007</v>
      </c>
      <c r="D15" s="40">
        <v>17</v>
      </c>
      <c r="E15" s="50">
        <v>2.9398148148148148E-3</v>
      </c>
      <c r="F15" s="2">
        <v>12</v>
      </c>
    </row>
    <row r="16" spans="1:6" x14ac:dyDescent="0.25">
      <c r="A16" s="9">
        <v>2</v>
      </c>
      <c r="B16" s="9" t="s">
        <v>150</v>
      </c>
      <c r="C16" s="9">
        <v>2007</v>
      </c>
      <c r="D16" s="40">
        <v>18</v>
      </c>
      <c r="E16" s="50">
        <v>3.1365740740740742E-3</v>
      </c>
      <c r="F16" s="2">
        <v>10</v>
      </c>
    </row>
    <row r="17" spans="1:6" x14ac:dyDescent="0.25">
      <c r="A17" s="2">
        <v>3</v>
      </c>
      <c r="B17" s="2" t="s">
        <v>24</v>
      </c>
      <c r="C17" s="2">
        <v>2007</v>
      </c>
      <c r="D17" s="40">
        <v>51</v>
      </c>
      <c r="E17" s="50">
        <v>3.4027777777777784E-3</v>
      </c>
      <c r="F17" s="2">
        <v>8</v>
      </c>
    </row>
    <row r="18" spans="1:6" x14ac:dyDescent="0.25">
      <c r="A18" s="2">
        <v>4</v>
      </c>
      <c r="B18" s="2" t="s">
        <v>23</v>
      </c>
      <c r="C18" s="2">
        <v>2007</v>
      </c>
      <c r="D18" s="40">
        <v>50</v>
      </c>
      <c r="E18" s="50">
        <v>4.1319444444444442E-3</v>
      </c>
      <c r="F18" s="2">
        <v>6</v>
      </c>
    </row>
    <row r="19" spans="1:6" x14ac:dyDescent="0.25">
      <c r="A19" s="6"/>
      <c r="B19" s="8"/>
      <c r="C19" s="8"/>
      <c r="D19" s="42"/>
      <c r="E19" s="54"/>
    </row>
    <row r="20" spans="1:6" x14ac:dyDescent="0.25">
      <c r="A20" s="5" t="s">
        <v>133</v>
      </c>
      <c r="B20" s="5"/>
      <c r="C20" s="5"/>
      <c r="D20" s="5"/>
      <c r="E20" s="52"/>
      <c r="F20" s="48"/>
    </row>
    <row r="21" spans="1:6" x14ac:dyDescent="0.25">
      <c r="A21" s="2">
        <v>1</v>
      </c>
      <c r="B21" s="2" t="s">
        <v>148</v>
      </c>
      <c r="C21" s="9">
        <v>2005</v>
      </c>
      <c r="D21" s="40">
        <v>52</v>
      </c>
      <c r="E21" s="50">
        <v>3.4375E-3</v>
      </c>
      <c r="F21" s="2">
        <v>12</v>
      </c>
    </row>
    <row r="22" spans="1:6" x14ac:dyDescent="0.25">
      <c r="A22" s="2">
        <v>2</v>
      </c>
      <c r="B22" s="9" t="s">
        <v>114</v>
      </c>
      <c r="C22" s="9">
        <v>2004</v>
      </c>
      <c r="D22" s="40">
        <v>1</v>
      </c>
      <c r="E22" s="50">
        <v>4.0624999999999993E-3</v>
      </c>
      <c r="F22" s="2">
        <v>10</v>
      </c>
    </row>
    <row r="23" spans="1:6" x14ac:dyDescent="0.25">
      <c r="A23" s="31"/>
      <c r="B23" s="31"/>
      <c r="C23" s="8"/>
      <c r="D23" s="42"/>
      <c r="E23" s="54"/>
    </row>
    <row r="24" spans="1:6" x14ac:dyDescent="0.25">
      <c r="A24" s="5" t="s">
        <v>129</v>
      </c>
      <c r="B24" s="5"/>
      <c r="C24" s="5"/>
      <c r="D24" s="5"/>
      <c r="E24" s="52"/>
      <c r="F24" s="48"/>
    </row>
    <row r="25" spans="1:6" x14ac:dyDescent="0.25">
      <c r="A25" s="2">
        <v>1</v>
      </c>
      <c r="B25" s="2" t="s">
        <v>27</v>
      </c>
      <c r="C25" s="2">
        <v>2005</v>
      </c>
      <c r="D25" s="40">
        <v>4</v>
      </c>
      <c r="E25" s="50">
        <v>2.673611111111111E-3</v>
      </c>
      <c r="F25" s="2">
        <v>12</v>
      </c>
    </row>
    <row r="26" spans="1:6" x14ac:dyDescent="0.25">
      <c r="A26" s="2">
        <v>2</v>
      </c>
      <c r="B26" s="2" t="s">
        <v>26</v>
      </c>
      <c r="C26" s="2">
        <v>2005</v>
      </c>
      <c r="D26" s="40">
        <v>22</v>
      </c>
      <c r="E26" s="50">
        <v>2.8356481481481479E-3</v>
      </c>
      <c r="F26" s="2">
        <v>10</v>
      </c>
    </row>
    <row r="27" spans="1:6" x14ac:dyDescent="0.25">
      <c r="A27" s="2">
        <v>3</v>
      </c>
      <c r="B27" s="9" t="s">
        <v>30</v>
      </c>
      <c r="C27" s="9">
        <v>2005</v>
      </c>
      <c r="D27" s="40">
        <v>14</v>
      </c>
      <c r="E27" s="50">
        <v>2.8472222222222219E-3</v>
      </c>
      <c r="F27" s="2">
        <v>8</v>
      </c>
    </row>
    <row r="28" spans="1:6" x14ac:dyDescent="0.25">
      <c r="A28" s="6"/>
      <c r="B28" s="8"/>
      <c r="C28" s="8"/>
      <c r="D28" s="42"/>
      <c r="E28" s="54"/>
      <c r="F28" s="2"/>
    </row>
    <row r="29" spans="1:6" x14ac:dyDescent="0.25">
      <c r="A29" s="5" t="s">
        <v>158</v>
      </c>
      <c r="B29" s="5"/>
      <c r="C29" s="5"/>
      <c r="D29" s="5"/>
      <c r="E29" s="52"/>
      <c r="F29" s="48"/>
    </row>
    <row r="30" spans="1:6" x14ac:dyDescent="0.25">
      <c r="A30" s="2">
        <v>1</v>
      </c>
      <c r="B30" s="2" t="s">
        <v>32</v>
      </c>
      <c r="C30" s="2">
        <v>2002</v>
      </c>
      <c r="D30" s="40">
        <v>16</v>
      </c>
      <c r="E30" s="50">
        <v>4.2245370370370371E-3</v>
      </c>
      <c r="F30" s="2">
        <v>12</v>
      </c>
    </row>
    <row r="31" spans="1:6" x14ac:dyDescent="0.25">
      <c r="A31" s="6"/>
      <c r="B31" s="6"/>
      <c r="C31" s="6"/>
      <c r="D31" s="41"/>
      <c r="E31" s="51"/>
    </row>
    <row r="32" spans="1:6" x14ac:dyDescent="0.25">
      <c r="A32" s="5" t="s">
        <v>132</v>
      </c>
      <c r="B32" s="5"/>
      <c r="C32" s="5"/>
      <c r="D32" s="5"/>
      <c r="E32" s="52"/>
      <c r="F32" s="48"/>
    </row>
    <row r="33" spans="1:6" x14ac:dyDescent="0.25">
      <c r="A33" s="2">
        <v>1</v>
      </c>
      <c r="B33" s="2" t="s">
        <v>99</v>
      </c>
      <c r="C33" s="2">
        <v>2001</v>
      </c>
      <c r="D33" s="40">
        <v>21</v>
      </c>
      <c r="E33" s="50">
        <v>4.9768518518518521E-3</v>
      </c>
      <c r="F33" s="2">
        <v>12</v>
      </c>
    </row>
    <row r="34" spans="1:6" x14ac:dyDescent="0.25">
      <c r="A34" s="6"/>
      <c r="B34" s="8"/>
      <c r="C34" s="6"/>
      <c r="D34" s="42"/>
      <c r="E34" s="54"/>
    </row>
    <row r="35" spans="1:6" x14ac:dyDescent="0.25">
      <c r="A35" s="5" t="s">
        <v>134</v>
      </c>
      <c r="B35" s="5"/>
      <c r="C35" s="5"/>
      <c r="D35" s="5"/>
      <c r="E35" s="52"/>
      <c r="F35" s="48"/>
    </row>
    <row r="36" spans="1:6" x14ac:dyDescent="0.25">
      <c r="A36" s="2">
        <v>1</v>
      </c>
      <c r="B36" s="2" t="s">
        <v>37</v>
      </c>
      <c r="C36" s="2">
        <v>1998</v>
      </c>
      <c r="D36" s="40">
        <v>7</v>
      </c>
      <c r="E36" s="50">
        <v>5.5324074074074069E-3</v>
      </c>
      <c r="F36" s="2">
        <v>12</v>
      </c>
    </row>
    <row r="37" spans="1:6" x14ac:dyDescent="0.25">
      <c r="A37" s="8"/>
      <c r="B37" s="8"/>
      <c r="C37" s="8"/>
      <c r="D37" s="42"/>
      <c r="E37" s="54"/>
    </row>
    <row r="38" spans="1:6" x14ac:dyDescent="0.25">
      <c r="A38" s="5" t="s">
        <v>157</v>
      </c>
      <c r="B38" s="5"/>
      <c r="C38" s="5"/>
      <c r="D38" s="5"/>
      <c r="E38" s="52"/>
      <c r="F38" s="48"/>
    </row>
    <row r="39" spans="1:6" x14ac:dyDescent="0.25">
      <c r="A39" s="2">
        <v>1</v>
      </c>
      <c r="B39" s="9" t="s">
        <v>72</v>
      </c>
      <c r="C39" s="9">
        <v>1997</v>
      </c>
      <c r="D39" s="40">
        <v>38</v>
      </c>
      <c r="E39" s="50">
        <v>6.6898148148148142E-3</v>
      </c>
      <c r="F39" s="2">
        <v>12</v>
      </c>
    </row>
    <row r="40" spans="1:6" x14ac:dyDescent="0.25">
      <c r="A40" s="2">
        <v>2</v>
      </c>
      <c r="B40" s="9" t="s">
        <v>55</v>
      </c>
      <c r="C40" s="9"/>
      <c r="D40" s="40"/>
      <c r="E40" s="50">
        <v>6.9212962962962969E-3</v>
      </c>
      <c r="F40" s="2">
        <v>10</v>
      </c>
    </row>
    <row r="41" spans="1:6" x14ac:dyDescent="0.25">
      <c r="A41" s="9">
        <v>3</v>
      </c>
      <c r="B41" s="2" t="s">
        <v>155</v>
      </c>
      <c r="C41" s="2">
        <v>1988</v>
      </c>
      <c r="D41" s="40">
        <v>53</v>
      </c>
      <c r="E41" s="50">
        <v>8.6805555555555559E-3</v>
      </c>
      <c r="F41" s="2">
        <v>4</v>
      </c>
    </row>
    <row r="42" spans="1:6" x14ac:dyDescent="0.25">
      <c r="A42" s="2">
        <v>4</v>
      </c>
      <c r="B42" s="9" t="s">
        <v>141</v>
      </c>
      <c r="C42" s="9">
        <v>1983</v>
      </c>
      <c r="D42" s="40">
        <v>2</v>
      </c>
      <c r="E42" s="50">
        <v>9.6527777777777775E-3</v>
      </c>
      <c r="F42" s="2">
        <v>8</v>
      </c>
    </row>
    <row r="43" spans="1:6" x14ac:dyDescent="0.25">
      <c r="A43" s="2">
        <v>5</v>
      </c>
      <c r="B43" s="2" t="s">
        <v>71</v>
      </c>
      <c r="C43" s="2">
        <v>1982</v>
      </c>
      <c r="D43" s="40">
        <v>30</v>
      </c>
      <c r="E43" s="50">
        <v>1.0289351851851852E-2</v>
      </c>
      <c r="F43" s="2">
        <v>6</v>
      </c>
    </row>
    <row r="44" spans="1:6" x14ac:dyDescent="0.25">
      <c r="A44" s="31">
        <v>6</v>
      </c>
      <c r="B44" s="2" t="s">
        <v>70</v>
      </c>
      <c r="C44" s="58">
        <v>1982</v>
      </c>
      <c r="D44" s="42">
        <v>26</v>
      </c>
      <c r="E44" s="54">
        <v>1.03125E-2</v>
      </c>
      <c r="F44" s="6">
        <v>5</v>
      </c>
    </row>
    <row r="45" spans="1:6" x14ac:dyDescent="0.25">
      <c r="A45" s="5" t="s">
        <v>35</v>
      </c>
      <c r="B45" s="5"/>
      <c r="C45" s="5"/>
      <c r="D45" s="5"/>
      <c r="E45" s="52"/>
      <c r="F45" s="48"/>
    </row>
    <row r="46" spans="1:6" x14ac:dyDescent="0.25">
      <c r="A46" s="2">
        <v>1</v>
      </c>
      <c r="B46" s="2" t="s">
        <v>152</v>
      </c>
      <c r="C46" s="2">
        <v>1983</v>
      </c>
      <c r="D46" s="40">
        <v>24</v>
      </c>
      <c r="E46" s="50">
        <v>6.3657407407407404E-3</v>
      </c>
      <c r="F46" s="2">
        <v>12</v>
      </c>
    </row>
    <row r="47" spans="1:6" x14ac:dyDescent="0.25">
      <c r="A47" s="2">
        <v>2</v>
      </c>
      <c r="B47" s="2" t="s">
        <v>85</v>
      </c>
      <c r="C47" s="2">
        <v>1985</v>
      </c>
      <c r="D47" s="40">
        <v>44</v>
      </c>
      <c r="E47" s="50">
        <v>7.4652777777777781E-3</v>
      </c>
      <c r="F47" s="2">
        <v>10</v>
      </c>
    </row>
    <row r="48" spans="1:6" x14ac:dyDescent="0.25">
      <c r="A48" s="9">
        <v>3</v>
      </c>
      <c r="B48" s="9" t="s">
        <v>139</v>
      </c>
      <c r="C48" s="9">
        <v>1986</v>
      </c>
      <c r="D48" s="40">
        <v>45</v>
      </c>
      <c r="E48" s="50">
        <v>7.8935185185185185E-3</v>
      </c>
      <c r="F48" s="2">
        <v>8</v>
      </c>
    </row>
    <row r="49" spans="1:6" x14ac:dyDescent="0.25">
      <c r="A49" s="2">
        <v>4</v>
      </c>
      <c r="B49" s="2" t="s">
        <v>3</v>
      </c>
      <c r="C49" s="2">
        <v>1996</v>
      </c>
      <c r="D49" s="40">
        <v>36</v>
      </c>
      <c r="E49" s="50">
        <v>9.0972222222222218E-3</v>
      </c>
      <c r="F49" s="2">
        <v>6</v>
      </c>
    </row>
    <row r="50" spans="1:6" x14ac:dyDescent="0.25">
      <c r="A50" s="31"/>
      <c r="B50" s="31"/>
      <c r="C50" s="31"/>
      <c r="D50" s="42"/>
      <c r="E50" s="54"/>
    </row>
    <row r="51" spans="1:6" x14ac:dyDescent="0.25">
      <c r="A51" s="5" t="s">
        <v>159</v>
      </c>
      <c r="B51" s="5"/>
      <c r="C51" s="5"/>
      <c r="D51" s="5"/>
      <c r="E51" s="52"/>
      <c r="F51" s="48"/>
    </row>
    <row r="52" spans="1:6" ht="15.75" x14ac:dyDescent="0.25">
      <c r="A52" s="2">
        <v>1</v>
      </c>
      <c r="B52" s="47" t="s">
        <v>81</v>
      </c>
      <c r="C52" s="47">
        <v>1976</v>
      </c>
      <c r="D52" s="43">
        <v>111</v>
      </c>
      <c r="E52" s="55">
        <v>4.7916666666666672E-3</v>
      </c>
      <c r="F52" s="2">
        <v>12</v>
      </c>
    </row>
    <row r="53" spans="1:6" x14ac:dyDescent="0.25">
      <c r="A53" s="2">
        <v>2</v>
      </c>
      <c r="B53" s="9" t="s">
        <v>82</v>
      </c>
      <c r="C53" s="9">
        <v>1981</v>
      </c>
      <c r="D53" s="40">
        <v>8</v>
      </c>
      <c r="E53" s="50">
        <v>5.115740740740741E-3</v>
      </c>
      <c r="F53" s="2">
        <v>10</v>
      </c>
    </row>
    <row r="54" spans="1:6" x14ac:dyDescent="0.25">
      <c r="A54" s="9">
        <v>3</v>
      </c>
      <c r="B54" s="2" t="s">
        <v>76</v>
      </c>
      <c r="C54" s="2">
        <v>1974</v>
      </c>
      <c r="D54" s="40">
        <v>40</v>
      </c>
      <c r="E54" s="50">
        <v>6.1574074074074074E-3</v>
      </c>
      <c r="F54" s="2">
        <v>8</v>
      </c>
    </row>
    <row r="55" spans="1:6" ht="15.75" x14ac:dyDescent="0.25">
      <c r="A55" s="9">
        <v>4</v>
      </c>
      <c r="B55" s="9" t="s">
        <v>146</v>
      </c>
      <c r="C55" s="9">
        <v>1970</v>
      </c>
      <c r="D55" s="43">
        <v>15</v>
      </c>
      <c r="E55" s="55">
        <v>6.8634259259259256E-3</v>
      </c>
      <c r="F55" s="2">
        <v>6</v>
      </c>
    </row>
    <row r="56" spans="1:6" ht="15.75" x14ac:dyDescent="0.25">
      <c r="A56" s="31"/>
      <c r="B56" s="35"/>
      <c r="C56" s="35"/>
      <c r="D56" s="44"/>
      <c r="E56" s="56"/>
    </row>
    <row r="57" spans="1:6" x14ac:dyDescent="0.25">
      <c r="A57" s="5" t="s">
        <v>36</v>
      </c>
      <c r="B57" s="5"/>
      <c r="C57" s="5"/>
      <c r="D57" s="5"/>
      <c r="E57" s="52"/>
      <c r="F57" s="48"/>
    </row>
    <row r="58" spans="1:6" x14ac:dyDescent="0.25">
      <c r="A58" s="2">
        <v>1</v>
      </c>
      <c r="B58" s="2" t="s">
        <v>89</v>
      </c>
      <c r="C58" s="2">
        <v>1970</v>
      </c>
      <c r="D58" s="40">
        <v>19</v>
      </c>
      <c r="E58" s="50">
        <v>7.106481481481481E-3</v>
      </c>
      <c r="F58" s="9">
        <v>12</v>
      </c>
    </row>
    <row r="59" spans="1:6" x14ac:dyDescent="0.25">
      <c r="A59" s="2">
        <v>2</v>
      </c>
      <c r="B59" s="2" t="s">
        <v>151</v>
      </c>
      <c r="C59" s="2">
        <v>1981</v>
      </c>
      <c r="D59" s="40">
        <v>49</v>
      </c>
      <c r="E59" s="50">
        <v>7.1412037037037043E-3</v>
      </c>
      <c r="F59" s="9">
        <v>10</v>
      </c>
    </row>
    <row r="60" spans="1:6" x14ac:dyDescent="0.25">
      <c r="A60" s="2">
        <v>3</v>
      </c>
      <c r="B60" s="2" t="s">
        <v>9</v>
      </c>
      <c r="C60" s="2">
        <v>1969</v>
      </c>
      <c r="D60" s="40">
        <v>25</v>
      </c>
      <c r="E60" s="50">
        <v>7.6736111111111111E-3</v>
      </c>
      <c r="F60" s="9">
        <v>8</v>
      </c>
    </row>
    <row r="61" spans="1:6" x14ac:dyDescent="0.25">
      <c r="A61" s="2">
        <v>4</v>
      </c>
      <c r="B61" s="2" t="s">
        <v>163</v>
      </c>
      <c r="C61" s="2">
        <v>1971</v>
      </c>
      <c r="D61" s="40">
        <v>9</v>
      </c>
      <c r="E61" s="50">
        <v>8.5879629629629622E-3</v>
      </c>
      <c r="F61" s="9">
        <v>6</v>
      </c>
    </row>
    <row r="62" spans="1:6" x14ac:dyDescent="0.25">
      <c r="A62" s="2">
        <v>5</v>
      </c>
      <c r="B62" s="2" t="s">
        <v>5</v>
      </c>
      <c r="C62" s="2">
        <v>1972</v>
      </c>
      <c r="D62" s="40">
        <v>20</v>
      </c>
      <c r="E62" s="50">
        <v>9.0393518518518522E-3</v>
      </c>
      <c r="F62" s="9">
        <v>5</v>
      </c>
    </row>
    <row r="63" spans="1:6" x14ac:dyDescent="0.25">
      <c r="A63" s="2">
        <v>6</v>
      </c>
      <c r="B63" s="2" t="s">
        <v>164</v>
      </c>
      <c r="C63" s="2">
        <v>1970</v>
      </c>
      <c r="D63" s="40">
        <v>10</v>
      </c>
      <c r="E63" s="50">
        <v>1.0115740740740741E-2</v>
      </c>
      <c r="F63" s="2">
        <v>4</v>
      </c>
    </row>
    <row r="64" spans="1:6" x14ac:dyDescent="0.25">
      <c r="B64" s="31"/>
      <c r="D64" s="41"/>
      <c r="E64" s="51"/>
    </row>
    <row r="65" spans="1:6" x14ac:dyDescent="0.25">
      <c r="A65" s="5" t="s">
        <v>162</v>
      </c>
      <c r="B65" s="5"/>
      <c r="C65" s="5"/>
      <c r="D65" s="5"/>
      <c r="E65" s="5"/>
      <c r="F65" s="5"/>
    </row>
    <row r="66" spans="1:6" x14ac:dyDescent="0.25">
      <c r="A66" s="2">
        <v>1</v>
      </c>
      <c r="B66" s="2" t="s">
        <v>67</v>
      </c>
      <c r="C66" s="2">
        <v>1961</v>
      </c>
      <c r="D66" s="57">
        <v>3</v>
      </c>
      <c r="E66" s="30">
        <v>8.819444444444444E-3</v>
      </c>
      <c r="F66" s="9">
        <v>12</v>
      </c>
    </row>
    <row r="67" spans="1:6" x14ac:dyDescent="0.25">
      <c r="A67" s="2">
        <v>2</v>
      </c>
      <c r="B67" s="2" t="s">
        <v>66</v>
      </c>
      <c r="C67" s="2">
        <v>1954</v>
      </c>
      <c r="D67" s="57"/>
      <c r="E67" s="30">
        <v>1.2430555555555554E-2</v>
      </c>
      <c r="F67" s="9">
        <v>10</v>
      </c>
    </row>
    <row r="68" spans="1:6" x14ac:dyDescent="0.25">
      <c r="A68" s="2"/>
      <c r="F68" s="9"/>
    </row>
    <row r="69" spans="1:6" x14ac:dyDescent="0.25">
      <c r="A69" s="5" t="s">
        <v>160</v>
      </c>
      <c r="B69" s="5"/>
      <c r="C69" s="5"/>
      <c r="D69" s="5"/>
      <c r="E69" s="52"/>
      <c r="F69" s="48"/>
    </row>
    <row r="70" spans="1:6" x14ac:dyDescent="0.25">
      <c r="A70" s="2">
        <v>1</v>
      </c>
      <c r="B70" s="2" t="s">
        <v>84</v>
      </c>
      <c r="C70" s="2">
        <v>1957</v>
      </c>
      <c r="D70" s="40">
        <v>39</v>
      </c>
      <c r="E70" s="50">
        <v>7.905092592592592E-3</v>
      </c>
      <c r="F70" s="2">
        <v>12</v>
      </c>
    </row>
    <row r="71" spans="1:6" x14ac:dyDescent="0.25">
      <c r="A71" s="2">
        <v>2</v>
      </c>
      <c r="B71" s="2" t="s">
        <v>11</v>
      </c>
      <c r="C71" s="2">
        <v>1956</v>
      </c>
      <c r="D71" s="40">
        <v>6</v>
      </c>
      <c r="E71" s="50">
        <v>8.3912037037037045E-3</v>
      </c>
      <c r="F71" s="2">
        <v>10</v>
      </c>
    </row>
    <row r="72" spans="1:6" x14ac:dyDescent="0.25">
      <c r="A72" s="2">
        <v>3</v>
      </c>
      <c r="B72" s="2" t="s">
        <v>12</v>
      </c>
      <c r="C72" s="2">
        <v>1965</v>
      </c>
      <c r="D72" s="40">
        <v>47</v>
      </c>
      <c r="E72" s="50">
        <v>1.1145833333333334E-2</v>
      </c>
      <c r="F72" s="2">
        <v>8</v>
      </c>
    </row>
    <row r="73" spans="1:6" x14ac:dyDescent="0.25">
      <c r="D73" s="41"/>
      <c r="E73" s="51"/>
      <c r="F73" s="2"/>
    </row>
    <row r="74" spans="1:6" x14ac:dyDescent="0.25">
      <c r="A74" s="5" t="s">
        <v>39</v>
      </c>
      <c r="B74" s="5"/>
      <c r="C74" s="5"/>
      <c r="D74" s="5"/>
      <c r="E74" s="52"/>
      <c r="F74" s="48"/>
    </row>
    <row r="75" spans="1:6" x14ac:dyDescent="0.25">
      <c r="A75" s="2"/>
      <c r="C75" s="2"/>
      <c r="D75" s="40">
        <v>59</v>
      </c>
      <c r="E75" s="50"/>
      <c r="F75" s="2"/>
    </row>
    <row r="76" spans="1:6" x14ac:dyDescent="0.25">
      <c r="A76" s="2"/>
      <c r="B76" s="9" t="s">
        <v>52</v>
      </c>
      <c r="C76" s="2"/>
      <c r="D76" s="40">
        <v>58</v>
      </c>
      <c r="E76" s="50">
        <v>8.1481481481481474E-3</v>
      </c>
      <c r="F76" s="2">
        <v>1</v>
      </c>
    </row>
    <row r="77" spans="1:6" x14ac:dyDescent="0.25">
      <c r="A77" s="2"/>
      <c r="B77" s="9" t="s">
        <v>47</v>
      </c>
      <c r="C77" s="2"/>
      <c r="D77" s="40">
        <v>28</v>
      </c>
      <c r="E77" s="50">
        <v>1.1261574074074071E-2</v>
      </c>
      <c r="F77" s="2">
        <v>1</v>
      </c>
    </row>
    <row r="78" spans="1:6" x14ac:dyDescent="0.25">
      <c r="A78" s="2"/>
      <c r="B78" s="9" t="s">
        <v>56</v>
      </c>
      <c r="C78" s="2"/>
      <c r="D78" s="40">
        <v>27</v>
      </c>
      <c r="E78" s="50">
        <v>1.1875000000000002E-2</v>
      </c>
      <c r="F78" s="2">
        <v>1</v>
      </c>
    </row>
    <row r="79" spans="1:6" x14ac:dyDescent="0.25">
      <c r="A79" s="2"/>
      <c r="B79" s="2" t="s">
        <v>42</v>
      </c>
      <c r="C79" s="2"/>
      <c r="D79" s="40">
        <v>41</v>
      </c>
      <c r="E79" s="50"/>
      <c r="F79" s="2">
        <v>1</v>
      </c>
    </row>
    <row r="80" spans="1:6" x14ac:dyDescent="0.25">
      <c r="A80" s="2"/>
      <c r="B80" s="2" t="s">
        <v>40</v>
      </c>
      <c r="C80" s="2"/>
      <c r="D80" s="40">
        <v>46</v>
      </c>
      <c r="E80" s="50"/>
      <c r="F80" s="2">
        <v>1</v>
      </c>
    </row>
    <row r="81" spans="1:6" x14ac:dyDescent="0.25">
      <c r="A81" s="2"/>
      <c r="B81" s="9" t="s">
        <v>61</v>
      </c>
      <c r="C81" s="2"/>
      <c r="D81" s="40">
        <v>48</v>
      </c>
      <c r="E81" s="50"/>
      <c r="F81" s="2">
        <v>1</v>
      </c>
    </row>
    <row r="82" spans="1:6" x14ac:dyDescent="0.25">
      <c r="A82" s="2"/>
      <c r="B82" s="2" t="s">
        <v>96</v>
      </c>
      <c r="C82" s="2"/>
      <c r="D82" s="40">
        <v>29</v>
      </c>
      <c r="E82" s="50"/>
      <c r="F82" s="2">
        <v>1</v>
      </c>
    </row>
    <row r="83" spans="1:6" x14ac:dyDescent="0.25">
      <c r="A83" s="2"/>
      <c r="B83" s="2" t="s">
        <v>97</v>
      </c>
      <c r="C83" s="2"/>
      <c r="D83" s="40">
        <v>56</v>
      </c>
      <c r="E83" s="50"/>
      <c r="F83" s="2">
        <v>1</v>
      </c>
    </row>
    <row r="84" spans="1:6" x14ac:dyDescent="0.25">
      <c r="A84" s="2"/>
      <c r="B84" s="2" t="s">
        <v>98</v>
      </c>
      <c r="C84" s="2"/>
      <c r="D84" s="40">
        <v>57</v>
      </c>
      <c r="E84" s="50"/>
      <c r="F84" s="2">
        <v>1</v>
      </c>
    </row>
    <row r="85" spans="1:6" x14ac:dyDescent="0.25">
      <c r="A85" s="2"/>
      <c r="B85" s="2" t="s">
        <v>154</v>
      </c>
      <c r="C85" s="2"/>
      <c r="D85" s="40">
        <v>54</v>
      </c>
      <c r="E85" s="45"/>
      <c r="F85" s="2">
        <v>1</v>
      </c>
    </row>
  </sheetData>
  <sortState ref="B39:F44">
    <sortCondition ref="E39:E4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pane ySplit="2" topLeftCell="A3" activePane="bottomLeft" state="frozen"/>
      <selection pane="bottomLeft" activeCell="H125" sqref="H125"/>
    </sheetView>
  </sheetViews>
  <sheetFormatPr defaultColWidth="11.7109375" defaultRowHeight="15" x14ac:dyDescent="0.25"/>
  <cols>
    <col min="2" max="2" width="6.5703125" hidden="1" customWidth="1"/>
    <col min="3" max="3" width="7" hidden="1" customWidth="1"/>
    <col min="4" max="4" width="28.140625" customWidth="1"/>
    <col min="5" max="5" width="8.28515625" customWidth="1"/>
    <col min="6" max="7" width="0" hidden="1" customWidth="1"/>
    <col min="8" max="8" width="10.5703125" customWidth="1"/>
    <col min="9" max="10" width="10.85546875" customWidth="1"/>
    <col min="11" max="11" width="11.7109375" customWidth="1"/>
    <col min="12" max="12" width="9.5703125" style="28" customWidth="1"/>
  </cols>
  <sheetData>
    <row r="1" spans="1:12" x14ac:dyDescent="0.25">
      <c r="A1" s="16" t="s">
        <v>0</v>
      </c>
      <c r="B1" s="16"/>
      <c r="C1" s="16"/>
      <c r="F1" s="17">
        <v>42292</v>
      </c>
      <c r="G1" s="17">
        <v>42327</v>
      </c>
    </row>
    <row r="2" spans="1:12" ht="31.5" x14ac:dyDescent="0.25">
      <c r="A2" s="18"/>
      <c r="B2" s="15" t="s">
        <v>38</v>
      </c>
      <c r="C2" s="15"/>
      <c r="D2" s="15" t="s">
        <v>2</v>
      </c>
      <c r="E2" s="15" t="s">
        <v>80</v>
      </c>
      <c r="F2" s="15" t="s">
        <v>1</v>
      </c>
      <c r="G2" s="15" t="s">
        <v>1</v>
      </c>
      <c r="H2" s="15" t="s">
        <v>119</v>
      </c>
      <c r="I2" s="15" t="s">
        <v>120</v>
      </c>
      <c r="J2" s="15" t="s">
        <v>145</v>
      </c>
      <c r="K2" s="15" t="s">
        <v>156</v>
      </c>
      <c r="L2" s="15" t="s">
        <v>121</v>
      </c>
    </row>
    <row r="3" spans="1:12" x14ac:dyDescent="0.25">
      <c r="A3" s="5" t="s">
        <v>13</v>
      </c>
      <c r="B3" s="4"/>
      <c r="C3" s="4"/>
      <c r="D3" s="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2">
        <v>1</v>
      </c>
      <c r="B4" s="2">
        <v>52</v>
      </c>
      <c r="C4" s="2"/>
      <c r="D4" s="2" t="s">
        <v>21</v>
      </c>
      <c r="E4" s="2">
        <v>2009</v>
      </c>
      <c r="F4" s="3">
        <v>4.7916666666666663E-2</v>
      </c>
      <c r="G4" s="3"/>
      <c r="H4" s="2">
        <f>'I etapp'!F4</f>
        <v>12</v>
      </c>
      <c r="I4" s="2"/>
      <c r="J4" s="2"/>
      <c r="K4" s="2"/>
      <c r="L4" s="29">
        <f t="shared" ref="L4:L14" si="0">H4+I4</f>
        <v>12</v>
      </c>
    </row>
    <row r="5" spans="1:12" ht="16.5" customHeight="1" x14ac:dyDescent="0.25">
      <c r="A5" s="2">
        <v>2</v>
      </c>
      <c r="B5" s="2">
        <v>7</v>
      </c>
      <c r="C5" s="2"/>
      <c r="D5" s="2" t="s">
        <v>14</v>
      </c>
      <c r="E5" s="2">
        <v>2009</v>
      </c>
      <c r="F5" s="3">
        <v>5.486111111111111E-2</v>
      </c>
      <c r="G5" s="3"/>
      <c r="H5" s="2">
        <f>'I etapp'!F5</f>
        <v>10</v>
      </c>
      <c r="I5" s="2"/>
      <c r="J5" s="2"/>
      <c r="K5" s="2"/>
      <c r="L5" s="29">
        <f t="shared" si="0"/>
        <v>10</v>
      </c>
    </row>
    <row r="6" spans="1:12" x14ac:dyDescent="0.25">
      <c r="A6" s="2">
        <v>3</v>
      </c>
      <c r="B6" s="2">
        <v>25</v>
      </c>
      <c r="C6" s="2">
        <v>27</v>
      </c>
      <c r="D6" s="2" t="s">
        <v>18</v>
      </c>
      <c r="E6" s="2">
        <v>2010</v>
      </c>
      <c r="F6" s="3">
        <v>5.8333333333333327E-2</v>
      </c>
      <c r="G6" s="21">
        <v>1.1458333333333333E-3</v>
      </c>
      <c r="H6" s="2">
        <f>'I etapp'!F6</f>
        <v>8</v>
      </c>
      <c r="I6" s="2">
        <v>10</v>
      </c>
      <c r="J6" s="2"/>
      <c r="K6" s="2">
        <v>12</v>
      </c>
      <c r="L6" s="29">
        <f t="shared" si="0"/>
        <v>18</v>
      </c>
    </row>
    <row r="7" spans="1:12" x14ac:dyDescent="0.25">
      <c r="A7" s="2">
        <v>4</v>
      </c>
      <c r="B7" s="2">
        <v>46</v>
      </c>
      <c r="C7" s="2"/>
      <c r="D7" s="2" t="s">
        <v>19</v>
      </c>
      <c r="E7" s="2">
        <v>2009</v>
      </c>
      <c r="F7" s="3">
        <v>6.1111111111111116E-2</v>
      </c>
      <c r="G7" s="3"/>
      <c r="H7" s="2">
        <f>'I etapp'!F7</f>
        <v>6</v>
      </c>
      <c r="I7" s="2"/>
      <c r="J7" s="2"/>
      <c r="K7" s="2"/>
      <c r="L7" s="29">
        <f t="shared" si="0"/>
        <v>6</v>
      </c>
    </row>
    <row r="8" spans="1:12" x14ac:dyDescent="0.25">
      <c r="A8" s="2">
        <v>5</v>
      </c>
      <c r="B8" s="2">
        <v>50</v>
      </c>
      <c r="C8" s="2"/>
      <c r="D8" s="2" t="s">
        <v>20</v>
      </c>
      <c r="E8" s="2">
        <v>2011</v>
      </c>
      <c r="F8" s="3">
        <v>6.1805555555555558E-2</v>
      </c>
      <c r="G8" s="3"/>
      <c r="H8" s="2">
        <f>'I etapp'!F8</f>
        <v>5</v>
      </c>
      <c r="I8" s="2"/>
      <c r="J8" s="2"/>
      <c r="K8" s="2"/>
      <c r="L8" s="29">
        <f t="shared" si="0"/>
        <v>5</v>
      </c>
    </row>
    <row r="9" spans="1:12" x14ac:dyDescent="0.25">
      <c r="A9" s="2">
        <v>6</v>
      </c>
      <c r="B9" s="2">
        <v>8</v>
      </c>
      <c r="C9" s="2"/>
      <c r="D9" s="2" t="s">
        <v>15</v>
      </c>
      <c r="E9" s="2">
        <v>2011</v>
      </c>
      <c r="F9" s="3">
        <v>7.8472222222222221E-2</v>
      </c>
      <c r="G9" s="3"/>
      <c r="H9" s="2">
        <f>'I etapp'!F9</f>
        <v>4</v>
      </c>
      <c r="I9" s="2"/>
      <c r="J9" s="2"/>
      <c r="K9" s="2"/>
      <c r="L9" s="29">
        <f t="shared" si="0"/>
        <v>4</v>
      </c>
    </row>
    <row r="10" spans="1:12" x14ac:dyDescent="0.25">
      <c r="A10" s="2">
        <v>7</v>
      </c>
      <c r="B10" s="2">
        <v>16</v>
      </c>
      <c r="C10" s="2"/>
      <c r="D10" s="2" t="s">
        <v>16</v>
      </c>
      <c r="E10" s="2">
        <v>2012</v>
      </c>
      <c r="F10" s="3">
        <v>8.2638888888888887E-2</v>
      </c>
      <c r="G10" s="3"/>
      <c r="H10" s="2">
        <f>'I etapp'!F10</f>
        <v>3</v>
      </c>
      <c r="I10" s="2"/>
      <c r="J10" s="2"/>
      <c r="K10" s="2"/>
      <c r="L10" s="29">
        <f t="shared" si="0"/>
        <v>3</v>
      </c>
    </row>
    <row r="11" spans="1:12" x14ac:dyDescent="0.25">
      <c r="A11" s="2">
        <v>8</v>
      </c>
      <c r="B11" s="2">
        <v>15</v>
      </c>
      <c r="C11" s="2"/>
      <c r="D11" s="2" t="s">
        <v>17</v>
      </c>
      <c r="E11" s="2">
        <v>2014</v>
      </c>
      <c r="F11" s="3">
        <v>0.10208333333333335</v>
      </c>
      <c r="G11" s="3"/>
      <c r="H11" s="2">
        <f>'I etapp'!F11</f>
        <v>2</v>
      </c>
      <c r="I11" s="2"/>
      <c r="J11" s="2"/>
      <c r="K11" s="2"/>
      <c r="L11" s="29">
        <f t="shared" si="0"/>
        <v>2</v>
      </c>
    </row>
    <row r="12" spans="1:12" x14ac:dyDescent="0.25">
      <c r="A12" s="2">
        <v>9</v>
      </c>
      <c r="B12" s="2"/>
      <c r="C12" s="2">
        <v>46</v>
      </c>
      <c r="D12" s="9" t="s">
        <v>110</v>
      </c>
      <c r="E12" s="9">
        <v>2012</v>
      </c>
      <c r="F12" s="3"/>
      <c r="G12" s="21">
        <v>1.9907407407407408E-3</v>
      </c>
      <c r="H12" s="2"/>
      <c r="I12" s="2">
        <v>6</v>
      </c>
      <c r="J12" s="2"/>
      <c r="K12" s="2">
        <v>12</v>
      </c>
      <c r="L12" s="29">
        <f t="shared" si="0"/>
        <v>6</v>
      </c>
    </row>
    <row r="13" spans="1:12" x14ac:dyDescent="0.25">
      <c r="A13" s="2">
        <v>10</v>
      </c>
      <c r="B13" s="2"/>
      <c r="C13" s="2">
        <v>15</v>
      </c>
      <c r="D13" s="9" t="s">
        <v>111</v>
      </c>
      <c r="E13" s="9">
        <v>2009</v>
      </c>
      <c r="F13" s="3"/>
      <c r="G13" s="21">
        <v>9.1435185185185185E-4</v>
      </c>
      <c r="H13" s="2"/>
      <c r="I13" s="2">
        <v>12</v>
      </c>
      <c r="J13" s="2"/>
      <c r="K13" s="2"/>
      <c r="L13" s="29">
        <f t="shared" si="0"/>
        <v>12</v>
      </c>
    </row>
    <row r="14" spans="1:12" x14ac:dyDescent="0.25">
      <c r="A14" s="2">
        <v>11</v>
      </c>
      <c r="B14" s="2"/>
      <c r="C14" s="2">
        <v>23</v>
      </c>
      <c r="D14" s="9" t="s">
        <v>112</v>
      </c>
      <c r="E14" s="9">
        <v>2011</v>
      </c>
      <c r="F14" s="3"/>
      <c r="G14" s="21">
        <v>1.6435185185185183E-3</v>
      </c>
      <c r="H14" s="2"/>
      <c r="I14" s="2">
        <v>8</v>
      </c>
      <c r="J14" s="2"/>
      <c r="K14" s="2"/>
      <c r="L14" s="29">
        <f t="shared" si="0"/>
        <v>8</v>
      </c>
    </row>
    <row r="16" spans="1:12" x14ac:dyDescent="0.25">
      <c r="A16" s="5" t="s">
        <v>124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2">
        <v>1</v>
      </c>
      <c r="B17" s="2"/>
      <c r="C17" s="2">
        <v>6</v>
      </c>
      <c r="D17" s="2" t="s">
        <v>105</v>
      </c>
      <c r="E17" s="2">
        <v>2006</v>
      </c>
      <c r="F17" s="2"/>
      <c r="G17" s="21">
        <v>2.9166666666666668E-3</v>
      </c>
      <c r="H17" s="2"/>
      <c r="I17" s="2">
        <v>12</v>
      </c>
      <c r="J17" s="2">
        <v>12</v>
      </c>
      <c r="K17" s="2">
        <v>8</v>
      </c>
      <c r="L17" s="29">
        <v>32</v>
      </c>
    </row>
    <row r="18" spans="1:12" x14ac:dyDescent="0.25">
      <c r="A18" s="2">
        <v>2</v>
      </c>
      <c r="B18" s="2"/>
      <c r="C18" s="2">
        <v>42</v>
      </c>
      <c r="D18" s="2" t="s">
        <v>106</v>
      </c>
      <c r="E18" s="2">
        <v>2006</v>
      </c>
      <c r="F18" s="2"/>
      <c r="G18" s="21">
        <v>2.9861111111111113E-3</v>
      </c>
      <c r="H18" s="2"/>
      <c r="I18" s="2">
        <v>10</v>
      </c>
      <c r="J18" s="2">
        <v>10</v>
      </c>
      <c r="K18" s="2">
        <v>10</v>
      </c>
      <c r="L18" s="29">
        <v>30</v>
      </c>
    </row>
    <row r="19" spans="1:12" x14ac:dyDescent="0.25">
      <c r="A19" s="2">
        <v>3</v>
      </c>
      <c r="B19" s="2"/>
      <c r="C19" s="2">
        <v>28</v>
      </c>
      <c r="D19" s="2" t="s">
        <v>108</v>
      </c>
      <c r="E19" s="2">
        <v>2007</v>
      </c>
      <c r="F19" s="2"/>
      <c r="G19" s="21">
        <v>3.5416666666666665E-3</v>
      </c>
      <c r="H19" s="2"/>
      <c r="I19" s="2">
        <v>4</v>
      </c>
      <c r="J19" s="2">
        <v>8</v>
      </c>
      <c r="K19" s="2">
        <v>5</v>
      </c>
      <c r="L19" s="29">
        <v>17</v>
      </c>
    </row>
    <row r="20" spans="1:12" x14ac:dyDescent="0.25">
      <c r="A20" s="2">
        <v>4</v>
      </c>
      <c r="B20" s="2"/>
      <c r="C20" s="2">
        <v>37</v>
      </c>
      <c r="D20" s="2" t="s">
        <v>107</v>
      </c>
      <c r="E20" s="2">
        <v>2008</v>
      </c>
      <c r="F20" s="2"/>
      <c r="G20" s="21">
        <v>3.4490740740740745E-3</v>
      </c>
      <c r="H20" s="2"/>
      <c r="I20" s="2">
        <v>5</v>
      </c>
      <c r="J20" s="2">
        <v>5</v>
      </c>
      <c r="K20" s="2">
        <v>6</v>
      </c>
      <c r="L20" s="29">
        <v>16</v>
      </c>
    </row>
    <row r="21" spans="1:12" x14ac:dyDescent="0.25">
      <c r="A21" s="2">
        <v>5</v>
      </c>
      <c r="B21" s="2"/>
      <c r="C21" s="2">
        <v>52</v>
      </c>
      <c r="D21" s="2" t="s">
        <v>86</v>
      </c>
      <c r="E21" s="2">
        <v>2006</v>
      </c>
      <c r="F21" s="2"/>
      <c r="G21" s="21">
        <v>3.3564814814814811E-3</v>
      </c>
      <c r="H21" s="2"/>
      <c r="I21" s="2">
        <v>8</v>
      </c>
      <c r="J21" s="2">
        <v>6</v>
      </c>
      <c r="K21" s="2"/>
      <c r="L21" s="29">
        <v>14</v>
      </c>
    </row>
    <row r="22" spans="1:12" x14ac:dyDescent="0.25">
      <c r="A22" s="2">
        <v>6</v>
      </c>
      <c r="B22" s="2"/>
      <c r="C22" s="2">
        <v>64</v>
      </c>
      <c r="D22" s="9" t="s">
        <v>149</v>
      </c>
      <c r="E22" s="9">
        <v>2007</v>
      </c>
      <c r="F22" s="2"/>
      <c r="G22" s="21"/>
      <c r="H22" s="2"/>
      <c r="I22" s="2"/>
      <c r="J22" s="2"/>
      <c r="K22" s="9">
        <v>12</v>
      </c>
      <c r="L22" s="29">
        <v>12</v>
      </c>
    </row>
    <row r="23" spans="1:12" x14ac:dyDescent="0.25">
      <c r="A23" s="9">
        <v>7</v>
      </c>
      <c r="B23" s="2"/>
      <c r="C23" s="2"/>
      <c r="D23" s="2" t="s">
        <v>109</v>
      </c>
      <c r="E23" s="2">
        <v>2007</v>
      </c>
      <c r="F23" s="2"/>
      <c r="G23" s="21">
        <v>3.3912037037037036E-3</v>
      </c>
      <c r="H23" s="2"/>
      <c r="I23" s="2">
        <v>6</v>
      </c>
      <c r="J23" s="2"/>
      <c r="K23" s="2"/>
      <c r="L23" s="29">
        <f>H23+I23</f>
        <v>6</v>
      </c>
    </row>
    <row r="24" spans="1:12" x14ac:dyDescent="0.25">
      <c r="A24" s="6"/>
      <c r="B24" s="6"/>
      <c r="C24" s="6"/>
      <c r="D24" s="6"/>
      <c r="E24" s="6"/>
      <c r="F24" s="6"/>
      <c r="G24" s="27"/>
    </row>
    <row r="25" spans="1:12" x14ac:dyDescent="0.25">
      <c r="A25" s="5" t="s">
        <v>125</v>
      </c>
      <c r="B25" s="5"/>
      <c r="C25" s="5"/>
      <c r="D25" s="5"/>
      <c r="E25" s="5"/>
      <c r="F25" s="6"/>
      <c r="G25" s="27"/>
      <c r="H25" s="25"/>
      <c r="I25" s="25"/>
      <c r="J25" s="25"/>
      <c r="K25" s="25"/>
      <c r="L25" s="25"/>
    </row>
    <row r="26" spans="1:12" x14ac:dyDescent="0.25">
      <c r="A26" s="2">
        <v>1</v>
      </c>
      <c r="B26" s="2">
        <v>1</v>
      </c>
      <c r="C26" s="2">
        <v>10</v>
      </c>
      <c r="D26" s="2" t="s">
        <v>24</v>
      </c>
      <c r="E26" s="2">
        <v>2007</v>
      </c>
      <c r="F26" s="6"/>
      <c r="G26" s="27"/>
      <c r="H26" s="2">
        <v>12</v>
      </c>
      <c r="I26" s="2">
        <v>12</v>
      </c>
      <c r="J26" s="2">
        <v>12</v>
      </c>
      <c r="K26" s="2">
        <v>8</v>
      </c>
      <c r="L26" s="29">
        <v>44</v>
      </c>
    </row>
    <row r="27" spans="1:12" x14ac:dyDescent="0.25">
      <c r="A27" s="59">
        <v>2</v>
      </c>
      <c r="B27" s="59">
        <v>3</v>
      </c>
      <c r="C27" s="59"/>
      <c r="D27" s="59" t="s">
        <v>22</v>
      </c>
      <c r="E27" s="59">
        <v>2007</v>
      </c>
      <c r="F27" s="6"/>
      <c r="G27" s="27"/>
      <c r="H27" s="59">
        <v>10</v>
      </c>
      <c r="I27" s="59"/>
      <c r="J27" s="59">
        <v>10</v>
      </c>
      <c r="K27" s="59">
        <v>12</v>
      </c>
      <c r="L27" s="60">
        <v>32</v>
      </c>
    </row>
    <row r="28" spans="1:12" x14ac:dyDescent="0.25">
      <c r="A28" s="2">
        <v>3</v>
      </c>
      <c r="B28" s="2">
        <v>2</v>
      </c>
      <c r="C28" s="2">
        <v>9</v>
      </c>
      <c r="D28" s="2" t="s">
        <v>23</v>
      </c>
      <c r="E28" s="2">
        <v>2007</v>
      </c>
      <c r="F28" s="2"/>
      <c r="G28" s="21"/>
      <c r="H28" s="2">
        <v>8</v>
      </c>
      <c r="I28" s="2">
        <v>10</v>
      </c>
      <c r="J28" s="2">
        <v>8</v>
      </c>
      <c r="K28" s="2">
        <v>6</v>
      </c>
      <c r="L28" s="29">
        <v>32</v>
      </c>
    </row>
    <row r="29" spans="1:12" x14ac:dyDescent="0.25">
      <c r="A29" s="9">
        <v>4</v>
      </c>
      <c r="B29" s="2"/>
      <c r="C29" s="2"/>
      <c r="D29" s="9" t="s">
        <v>150</v>
      </c>
      <c r="E29" s="9">
        <v>2007</v>
      </c>
      <c r="F29" s="2"/>
      <c r="G29" s="21"/>
      <c r="H29" s="2"/>
      <c r="I29" s="2"/>
      <c r="J29" s="2"/>
      <c r="K29" s="9">
        <v>10</v>
      </c>
      <c r="L29" s="29">
        <v>10</v>
      </c>
    </row>
    <row r="30" spans="1:12" x14ac:dyDescent="0.25">
      <c r="A30" s="6"/>
      <c r="B30" s="6"/>
      <c r="C30" s="6"/>
      <c r="D30" s="6"/>
      <c r="E30" s="6"/>
      <c r="F30" s="6"/>
      <c r="G30" s="27"/>
    </row>
    <row r="31" spans="1:12" x14ac:dyDescent="0.25">
      <c r="A31" s="5" t="s">
        <v>133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2">
        <v>1</v>
      </c>
      <c r="B32" s="9">
        <v>40</v>
      </c>
      <c r="C32" s="9">
        <v>50</v>
      </c>
      <c r="D32" s="9" t="s">
        <v>114</v>
      </c>
      <c r="E32" s="9">
        <v>2004</v>
      </c>
      <c r="F32" s="3"/>
      <c r="G32" s="21">
        <v>2.8587962962962963E-3</v>
      </c>
      <c r="H32" s="2"/>
      <c r="I32" s="2">
        <v>12</v>
      </c>
      <c r="J32" s="2">
        <v>12</v>
      </c>
      <c r="K32" s="2">
        <v>10</v>
      </c>
      <c r="L32" s="29">
        <v>34</v>
      </c>
    </row>
    <row r="33" spans="1:12" x14ac:dyDescent="0.25">
      <c r="A33" s="2">
        <v>2</v>
      </c>
      <c r="B33" s="2"/>
      <c r="C33" s="9">
        <v>12</v>
      </c>
      <c r="D33" s="2" t="s">
        <v>29</v>
      </c>
      <c r="E33" s="9">
        <v>2004</v>
      </c>
      <c r="F33" s="3">
        <v>0.18333333333333335</v>
      </c>
      <c r="G33" s="21">
        <v>3.2175925925925926E-3</v>
      </c>
      <c r="H33" s="9">
        <v>12</v>
      </c>
      <c r="I33" s="9">
        <v>6</v>
      </c>
      <c r="J33" s="9"/>
      <c r="K33" s="9"/>
      <c r="L33" s="29">
        <f>H33+I33</f>
        <v>18</v>
      </c>
    </row>
    <row r="34" spans="1:12" x14ac:dyDescent="0.25">
      <c r="A34" s="2">
        <v>3</v>
      </c>
      <c r="B34" s="2"/>
      <c r="C34" s="9">
        <v>14</v>
      </c>
      <c r="D34" s="9" t="s">
        <v>115</v>
      </c>
      <c r="E34" s="9">
        <v>2005</v>
      </c>
      <c r="F34" s="3"/>
      <c r="G34" s="21">
        <v>3.1944444444444442E-3</v>
      </c>
      <c r="H34" s="2"/>
      <c r="I34" s="2">
        <v>8</v>
      </c>
      <c r="J34" s="2">
        <v>10</v>
      </c>
      <c r="K34" s="2"/>
      <c r="L34" s="29">
        <v>18</v>
      </c>
    </row>
    <row r="35" spans="1:12" x14ac:dyDescent="0.25">
      <c r="A35" s="2">
        <v>4</v>
      </c>
      <c r="B35" s="2"/>
      <c r="C35" s="9">
        <v>57</v>
      </c>
      <c r="D35" s="9" t="s">
        <v>116</v>
      </c>
      <c r="E35" s="9">
        <v>2005</v>
      </c>
      <c r="F35" s="3"/>
      <c r="G35" s="21">
        <v>3.0324074074074073E-3</v>
      </c>
      <c r="H35" s="2"/>
      <c r="I35" s="2">
        <v>10</v>
      </c>
      <c r="J35" s="2">
        <v>8</v>
      </c>
      <c r="K35" s="2"/>
      <c r="L35" s="29">
        <f>SUM(H35:K35)</f>
        <v>18</v>
      </c>
    </row>
    <row r="36" spans="1:12" x14ac:dyDescent="0.25">
      <c r="A36" s="2">
        <v>5</v>
      </c>
      <c r="B36" s="2"/>
      <c r="C36" s="9">
        <v>65</v>
      </c>
      <c r="D36" s="9" t="s">
        <v>148</v>
      </c>
      <c r="E36" s="9">
        <v>2005</v>
      </c>
      <c r="F36" s="3"/>
      <c r="G36" s="21"/>
      <c r="H36" s="2"/>
      <c r="I36" s="2"/>
      <c r="J36" s="9"/>
      <c r="K36" s="9">
        <v>12</v>
      </c>
      <c r="L36" s="29">
        <v>12</v>
      </c>
    </row>
    <row r="37" spans="1:12" x14ac:dyDescent="0.25">
      <c r="A37" s="9">
        <v>6</v>
      </c>
      <c r="B37" s="2"/>
      <c r="C37" s="9"/>
      <c r="D37" s="9" t="s">
        <v>111</v>
      </c>
      <c r="E37" s="9">
        <v>2009</v>
      </c>
      <c r="F37" s="3"/>
      <c r="G37" s="21"/>
      <c r="H37" s="2"/>
      <c r="I37" s="2"/>
      <c r="J37" s="9">
        <v>6</v>
      </c>
      <c r="K37" s="9"/>
      <c r="L37" s="29">
        <v>6</v>
      </c>
    </row>
    <row r="38" spans="1:12" x14ac:dyDescent="0.25">
      <c r="A38" s="9">
        <v>7</v>
      </c>
      <c r="B38" s="2"/>
      <c r="C38" s="9"/>
      <c r="D38" s="9" t="s">
        <v>117</v>
      </c>
      <c r="E38" s="9">
        <v>2004</v>
      </c>
      <c r="F38" s="3"/>
      <c r="G38" s="21">
        <v>4.2245370370370371E-3</v>
      </c>
      <c r="H38" s="2"/>
      <c r="I38" s="2">
        <v>5</v>
      </c>
      <c r="J38" s="2"/>
      <c r="K38" s="2"/>
      <c r="L38" s="29">
        <f>H38+I38</f>
        <v>5</v>
      </c>
    </row>
    <row r="39" spans="1:12" x14ac:dyDescent="0.25">
      <c r="A39" s="31"/>
      <c r="B39" s="6"/>
      <c r="C39" s="8"/>
      <c r="D39" s="35"/>
      <c r="E39" s="8"/>
      <c r="F39" s="7"/>
      <c r="G39" s="27"/>
    </row>
    <row r="40" spans="1:12" x14ac:dyDescent="0.25">
      <c r="A40" s="5" t="s">
        <v>129</v>
      </c>
      <c r="B40" s="5"/>
      <c r="C40" s="5"/>
      <c r="D40" s="5"/>
      <c r="E40" s="5"/>
      <c r="F40" s="7"/>
      <c r="G40" s="27"/>
      <c r="H40" s="5"/>
      <c r="I40" s="5"/>
      <c r="J40" s="5"/>
      <c r="K40" s="5"/>
      <c r="L40" s="5"/>
    </row>
    <row r="41" spans="1:12" x14ac:dyDescent="0.25">
      <c r="A41" s="2">
        <v>1</v>
      </c>
      <c r="B41" s="9">
        <v>45</v>
      </c>
      <c r="C41" s="9"/>
      <c r="D41" s="2" t="s">
        <v>27</v>
      </c>
      <c r="E41" s="2">
        <v>2005</v>
      </c>
      <c r="F41" s="7"/>
      <c r="G41" s="27"/>
      <c r="H41" s="2">
        <v>6</v>
      </c>
      <c r="I41" s="2">
        <v>8</v>
      </c>
      <c r="J41" s="2">
        <v>8</v>
      </c>
      <c r="K41" s="2">
        <v>12</v>
      </c>
      <c r="L41" s="29">
        <v>34</v>
      </c>
    </row>
    <row r="42" spans="1:12" x14ac:dyDescent="0.25">
      <c r="A42" s="2">
        <v>2</v>
      </c>
      <c r="B42" s="2">
        <v>24</v>
      </c>
      <c r="C42" s="2">
        <v>25</v>
      </c>
      <c r="D42" s="9" t="s">
        <v>30</v>
      </c>
      <c r="E42" s="9">
        <v>2005</v>
      </c>
      <c r="F42" s="7"/>
      <c r="G42" s="27"/>
      <c r="H42" s="2">
        <v>12</v>
      </c>
      <c r="I42" s="2"/>
      <c r="J42" s="2">
        <v>12</v>
      </c>
      <c r="K42" s="2">
        <v>8</v>
      </c>
      <c r="L42" s="29">
        <v>32</v>
      </c>
    </row>
    <row r="43" spans="1:12" x14ac:dyDescent="0.25">
      <c r="A43" s="2">
        <v>3</v>
      </c>
      <c r="B43" s="2">
        <v>37</v>
      </c>
      <c r="C43" s="2">
        <v>49</v>
      </c>
      <c r="D43" s="2" t="s">
        <v>26</v>
      </c>
      <c r="E43" s="2">
        <v>2005</v>
      </c>
      <c r="F43" s="7"/>
      <c r="G43" s="27"/>
      <c r="H43" s="2">
        <v>10</v>
      </c>
      <c r="I43" s="2">
        <v>12</v>
      </c>
      <c r="J43" s="2"/>
      <c r="K43" s="2">
        <v>10</v>
      </c>
      <c r="L43" s="29">
        <v>32</v>
      </c>
    </row>
    <row r="44" spans="1:12" x14ac:dyDescent="0.25">
      <c r="A44" s="2">
        <v>4</v>
      </c>
      <c r="B44" s="2">
        <v>22</v>
      </c>
      <c r="C44" s="2">
        <v>17</v>
      </c>
      <c r="D44" s="9" t="s">
        <v>113</v>
      </c>
      <c r="E44" s="9">
        <v>2005</v>
      </c>
      <c r="F44" s="7"/>
      <c r="G44" s="27"/>
      <c r="H44" s="2"/>
      <c r="I44" s="2">
        <v>10</v>
      </c>
      <c r="J44" s="2">
        <v>10</v>
      </c>
      <c r="K44" s="2"/>
      <c r="L44" s="29">
        <v>20</v>
      </c>
    </row>
    <row r="45" spans="1:12" x14ac:dyDescent="0.25">
      <c r="A45" s="2">
        <v>5</v>
      </c>
      <c r="B45" s="2"/>
      <c r="C45" s="2">
        <v>8</v>
      </c>
      <c r="D45" s="2" t="s">
        <v>28</v>
      </c>
      <c r="E45" s="2">
        <v>2005</v>
      </c>
      <c r="F45" s="7"/>
      <c r="G45" s="27"/>
      <c r="H45" s="2">
        <v>8</v>
      </c>
      <c r="I45" s="2">
        <v>6</v>
      </c>
      <c r="J45" s="2"/>
      <c r="K45" s="2"/>
      <c r="L45" s="29">
        <f>H45+I45</f>
        <v>14</v>
      </c>
    </row>
    <row r="46" spans="1:12" x14ac:dyDescent="0.25">
      <c r="A46" s="6"/>
      <c r="B46" s="6"/>
      <c r="C46" s="8"/>
      <c r="D46" s="8"/>
      <c r="E46" s="8"/>
      <c r="F46" s="7"/>
      <c r="G46" s="27"/>
    </row>
    <row r="47" spans="1:12" x14ac:dyDescent="0.25">
      <c r="A47" s="5" t="s">
        <v>126</v>
      </c>
      <c r="B47" s="5"/>
      <c r="C47" s="5"/>
      <c r="D47" s="5"/>
      <c r="E47" s="5"/>
      <c r="F47" s="5"/>
      <c r="G47" s="5"/>
      <c r="H47" s="25"/>
      <c r="I47" s="25"/>
      <c r="J47" s="25"/>
      <c r="K47" s="25"/>
      <c r="L47" s="25"/>
    </row>
    <row r="48" spans="1:12" x14ac:dyDescent="0.25">
      <c r="A48" s="2">
        <v>1</v>
      </c>
      <c r="B48" s="2">
        <v>41</v>
      </c>
      <c r="C48" s="2">
        <v>47</v>
      </c>
      <c r="D48" s="2" t="s">
        <v>32</v>
      </c>
      <c r="E48" s="2">
        <v>2002</v>
      </c>
      <c r="F48" s="3">
        <v>0.57291666666666663</v>
      </c>
      <c r="G48" s="21">
        <v>8.5995370370370375E-3</v>
      </c>
      <c r="H48" s="9">
        <v>12</v>
      </c>
      <c r="I48" s="9">
        <v>12</v>
      </c>
      <c r="J48" s="9"/>
      <c r="K48" s="9">
        <v>12</v>
      </c>
      <c r="L48" s="29">
        <v>36</v>
      </c>
    </row>
    <row r="49" spans="1:12" x14ac:dyDescent="0.25">
      <c r="A49" s="6"/>
      <c r="B49" s="6"/>
      <c r="C49" s="6"/>
      <c r="D49" s="6"/>
      <c r="E49" s="6"/>
      <c r="F49" s="7"/>
    </row>
    <row r="50" spans="1:12" x14ac:dyDescent="0.25">
      <c r="A50" s="5" t="s">
        <v>132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2">
        <v>1</v>
      </c>
      <c r="B51" s="2"/>
      <c r="C51" s="2">
        <v>1</v>
      </c>
      <c r="D51" s="2" t="s">
        <v>99</v>
      </c>
      <c r="E51" s="2">
        <v>2001</v>
      </c>
      <c r="F51" s="2"/>
      <c r="G51" s="21">
        <v>8.0902777777777761E-3</v>
      </c>
      <c r="H51" s="2"/>
      <c r="I51" s="2">
        <v>12</v>
      </c>
      <c r="J51" s="2">
        <v>12</v>
      </c>
      <c r="K51" s="2">
        <v>12</v>
      </c>
      <c r="L51" s="29">
        <v>36</v>
      </c>
    </row>
    <row r="52" spans="1:12" x14ac:dyDescent="0.25">
      <c r="A52" s="2">
        <v>2</v>
      </c>
      <c r="B52" s="2"/>
      <c r="C52" s="2">
        <v>3</v>
      </c>
      <c r="D52" s="2" t="s">
        <v>100</v>
      </c>
      <c r="E52" s="2">
        <v>2001</v>
      </c>
      <c r="F52" s="2"/>
      <c r="G52" s="21">
        <v>8.5879629629629639E-3</v>
      </c>
      <c r="H52" s="2"/>
      <c r="I52" s="2">
        <v>10</v>
      </c>
      <c r="J52" s="2"/>
      <c r="K52" s="2"/>
      <c r="L52" s="29">
        <f>H52+I52</f>
        <v>10</v>
      </c>
    </row>
    <row r="53" spans="1:12" x14ac:dyDescent="0.25">
      <c r="A53" s="2">
        <v>3</v>
      </c>
      <c r="B53" s="2"/>
      <c r="C53" s="2">
        <v>18</v>
      </c>
      <c r="D53" s="2" t="s">
        <v>101</v>
      </c>
      <c r="E53" s="2">
        <v>2000</v>
      </c>
      <c r="F53" s="2"/>
      <c r="G53" s="21">
        <v>1.0810185185185187E-2</v>
      </c>
      <c r="H53" s="2"/>
      <c r="I53" s="2">
        <v>8</v>
      </c>
      <c r="J53" s="2"/>
      <c r="K53" s="2"/>
      <c r="L53" s="29">
        <f>H53+I53</f>
        <v>8</v>
      </c>
    </row>
    <row r="54" spans="1:12" x14ac:dyDescent="0.25">
      <c r="A54" s="6"/>
      <c r="B54" s="6"/>
      <c r="C54" s="6"/>
      <c r="D54" s="8"/>
      <c r="E54" s="6"/>
      <c r="F54" s="6"/>
      <c r="G54" s="27"/>
    </row>
    <row r="55" spans="1:12" x14ac:dyDescent="0.25">
      <c r="A55" s="5" t="s">
        <v>153</v>
      </c>
      <c r="B55" s="5"/>
      <c r="C55" s="5"/>
      <c r="D55" s="5"/>
      <c r="E55" s="5"/>
      <c r="F55" s="6"/>
      <c r="G55" s="27"/>
      <c r="H55" s="5"/>
      <c r="I55" s="5"/>
      <c r="J55" s="5"/>
      <c r="K55" s="5"/>
      <c r="L55" s="5"/>
    </row>
    <row r="56" spans="1:12" x14ac:dyDescent="0.25">
      <c r="A56" s="2">
        <v>1</v>
      </c>
      <c r="B56" s="2"/>
      <c r="C56" s="2">
        <v>1</v>
      </c>
      <c r="D56" s="2" t="s">
        <v>102</v>
      </c>
      <c r="E56" s="2">
        <v>2001</v>
      </c>
      <c r="F56" s="6"/>
      <c r="G56" s="27"/>
      <c r="H56" s="2"/>
      <c r="I56" s="2">
        <v>12</v>
      </c>
      <c r="J56" s="2"/>
      <c r="K56" s="2"/>
      <c r="L56" s="29">
        <f>H56+I56</f>
        <v>12</v>
      </c>
    </row>
    <row r="57" spans="1:12" x14ac:dyDescent="0.25">
      <c r="A57" s="2">
        <v>2</v>
      </c>
      <c r="B57" s="2"/>
      <c r="C57" s="2">
        <v>3</v>
      </c>
      <c r="D57" s="2" t="s">
        <v>104</v>
      </c>
      <c r="E57" s="2">
        <v>2000</v>
      </c>
      <c r="F57" s="6"/>
      <c r="G57" s="27"/>
      <c r="H57" s="2"/>
      <c r="I57" s="2">
        <v>10</v>
      </c>
      <c r="J57" s="2"/>
      <c r="K57" s="2"/>
      <c r="L57" s="29">
        <f>H57+I57</f>
        <v>10</v>
      </c>
    </row>
    <row r="58" spans="1:12" x14ac:dyDescent="0.25">
      <c r="B58" s="8"/>
      <c r="C58" s="8"/>
      <c r="D58" s="8"/>
      <c r="E58" s="8"/>
      <c r="F58" s="7"/>
      <c r="G58" s="7"/>
    </row>
    <row r="59" spans="1:12" x14ac:dyDescent="0.25">
      <c r="A59" s="5" t="s">
        <v>134</v>
      </c>
      <c r="B59" s="5"/>
      <c r="C59" s="5"/>
      <c r="D59" s="5"/>
      <c r="E59" s="5"/>
      <c r="F59" s="5"/>
      <c r="G59" s="5"/>
      <c r="H59" s="25"/>
      <c r="I59" s="25"/>
      <c r="J59" s="25"/>
      <c r="K59" s="25"/>
      <c r="L59" s="25"/>
    </row>
    <row r="60" spans="1:12" x14ac:dyDescent="0.25">
      <c r="A60" s="2">
        <v>1</v>
      </c>
      <c r="B60" s="2"/>
      <c r="C60" s="2">
        <v>1</v>
      </c>
      <c r="D60" s="2" t="s">
        <v>37</v>
      </c>
      <c r="E60" s="2">
        <v>1998</v>
      </c>
      <c r="F60" s="3">
        <v>0.50277777777777777</v>
      </c>
      <c r="G60" s="21">
        <v>8.2986111111111108E-3</v>
      </c>
      <c r="H60" s="9">
        <v>12</v>
      </c>
      <c r="I60" s="9">
        <v>12</v>
      </c>
      <c r="J60" s="9">
        <v>10</v>
      </c>
      <c r="K60" s="9">
        <v>12</v>
      </c>
      <c r="L60" s="29">
        <v>46</v>
      </c>
    </row>
    <row r="61" spans="1:12" x14ac:dyDescent="0.25">
      <c r="A61" s="9">
        <v>2</v>
      </c>
      <c r="B61" s="2"/>
      <c r="C61" s="2"/>
      <c r="D61" s="9" t="s">
        <v>138</v>
      </c>
      <c r="E61" s="9">
        <v>1999</v>
      </c>
      <c r="F61" s="3"/>
      <c r="G61" s="3"/>
      <c r="H61" s="2"/>
      <c r="I61" s="2"/>
      <c r="J61" s="2">
        <v>12</v>
      </c>
      <c r="K61" s="2"/>
      <c r="L61" s="29">
        <v>12</v>
      </c>
    </row>
    <row r="62" spans="1:12" x14ac:dyDescent="0.25">
      <c r="A62" s="8"/>
      <c r="B62" s="6"/>
      <c r="C62" s="6"/>
      <c r="D62" s="8"/>
      <c r="E62" s="8"/>
      <c r="F62" s="7"/>
      <c r="G62" s="7"/>
    </row>
    <row r="63" spans="1:12" x14ac:dyDescent="0.25">
      <c r="A63" s="5" t="s">
        <v>69</v>
      </c>
      <c r="B63" s="5"/>
      <c r="C63" s="5"/>
      <c r="D63" s="5"/>
      <c r="E63" s="5"/>
      <c r="F63" s="5"/>
      <c r="G63" s="5"/>
      <c r="H63" s="25"/>
      <c r="I63" s="25"/>
      <c r="J63" s="25"/>
      <c r="K63" s="25"/>
      <c r="L63" s="25"/>
    </row>
    <row r="64" spans="1:12" x14ac:dyDescent="0.25">
      <c r="A64" s="2">
        <v>1</v>
      </c>
      <c r="B64" s="2">
        <v>30</v>
      </c>
      <c r="C64" s="2">
        <v>30</v>
      </c>
      <c r="D64" s="2" t="s">
        <v>71</v>
      </c>
      <c r="E64" s="2">
        <v>1982</v>
      </c>
      <c r="F64" s="3">
        <v>1.6018518518518519E-2</v>
      </c>
      <c r="G64" s="21">
        <v>1.6504629629629626E-2</v>
      </c>
      <c r="H64" s="9">
        <v>12</v>
      </c>
      <c r="I64" s="9">
        <v>10</v>
      </c>
      <c r="J64" s="9">
        <v>8</v>
      </c>
      <c r="K64" s="9">
        <v>6</v>
      </c>
      <c r="L64" s="29">
        <v>36</v>
      </c>
    </row>
    <row r="65" spans="1:12" x14ac:dyDescent="0.25">
      <c r="A65" s="2">
        <v>2</v>
      </c>
      <c r="B65" s="2">
        <v>48</v>
      </c>
      <c r="C65" s="2">
        <v>70</v>
      </c>
      <c r="D65" s="9" t="s">
        <v>72</v>
      </c>
      <c r="E65" s="9">
        <v>1997</v>
      </c>
      <c r="F65" s="13" t="s">
        <v>73</v>
      </c>
      <c r="G65" s="21">
        <v>1.2974537037037031E-2</v>
      </c>
      <c r="H65" s="9"/>
      <c r="I65" s="2">
        <v>12</v>
      </c>
      <c r="J65" s="2">
        <v>12</v>
      </c>
      <c r="K65" s="2">
        <v>12</v>
      </c>
      <c r="L65" s="29">
        <v>36</v>
      </c>
    </row>
    <row r="66" spans="1:12" x14ac:dyDescent="0.25">
      <c r="A66" s="2">
        <v>3</v>
      </c>
      <c r="B66" s="9">
        <v>4</v>
      </c>
      <c r="C66" s="9">
        <v>4</v>
      </c>
      <c r="D66" s="2" t="s">
        <v>70</v>
      </c>
      <c r="E66" s="2">
        <v>1982</v>
      </c>
      <c r="F66" s="3">
        <v>1.6018518518518519E-2</v>
      </c>
      <c r="G66" s="21">
        <v>1.6504629629629626E-2</v>
      </c>
      <c r="H66" s="9">
        <v>10</v>
      </c>
      <c r="I66" s="9">
        <v>8</v>
      </c>
      <c r="J66" s="9">
        <v>6</v>
      </c>
      <c r="K66" s="9">
        <v>5</v>
      </c>
      <c r="L66" s="29">
        <v>29</v>
      </c>
    </row>
    <row r="67" spans="1:12" x14ac:dyDescent="0.25">
      <c r="A67" s="2">
        <v>4</v>
      </c>
      <c r="B67" s="2"/>
      <c r="C67" s="2">
        <v>53</v>
      </c>
      <c r="D67" s="9" t="s">
        <v>141</v>
      </c>
      <c r="E67" s="9">
        <v>1983</v>
      </c>
      <c r="F67" s="3"/>
      <c r="G67" s="3"/>
      <c r="H67" s="2"/>
      <c r="I67" s="2"/>
      <c r="J67" s="9">
        <v>10</v>
      </c>
      <c r="K67" s="9">
        <v>8</v>
      </c>
      <c r="L67" s="29">
        <v>18</v>
      </c>
    </row>
    <row r="68" spans="1:12" x14ac:dyDescent="0.25">
      <c r="A68" s="9">
        <v>5</v>
      </c>
      <c r="B68" s="2"/>
      <c r="C68" s="2"/>
      <c r="D68" s="2" t="s">
        <v>83</v>
      </c>
      <c r="E68" s="2">
        <v>1988</v>
      </c>
      <c r="F68" s="2"/>
      <c r="G68" s="21">
        <v>1.7106481481481479E-2</v>
      </c>
      <c r="H68" s="2"/>
      <c r="I68" s="2">
        <v>6</v>
      </c>
      <c r="J68" s="2">
        <v>5</v>
      </c>
      <c r="K68" s="2">
        <v>4</v>
      </c>
      <c r="L68" s="29">
        <v>15</v>
      </c>
    </row>
    <row r="69" spans="1:12" x14ac:dyDescent="0.25">
      <c r="A69" s="9">
        <v>6</v>
      </c>
      <c r="B69" s="2"/>
      <c r="C69" s="2"/>
      <c r="D69" s="9" t="s">
        <v>55</v>
      </c>
      <c r="E69" s="9">
        <v>1983</v>
      </c>
      <c r="F69" s="3"/>
      <c r="G69" s="3"/>
      <c r="H69" s="2"/>
      <c r="I69" s="2"/>
      <c r="J69" s="2">
        <v>4</v>
      </c>
      <c r="K69" s="2">
        <v>10</v>
      </c>
      <c r="L69" s="29">
        <v>14</v>
      </c>
    </row>
    <row r="70" spans="1:12" x14ac:dyDescent="0.25">
      <c r="A70" s="31"/>
      <c r="B70" s="6"/>
      <c r="C70" s="6"/>
      <c r="D70" s="31"/>
      <c r="E70" s="31"/>
      <c r="F70" s="7"/>
      <c r="G70" s="7"/>
    </row>
    <row r="71" spans="1:12" x14ac:dyDescent="0.25">
      <c r="A71" s="5" t="s">
        <v>35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2">
        <v>1</v>
      </c>
      <c r="B72" s="2">
        <v>66</v>
      </c>
      <c r="C72" s="2"/>
      <c r="D72" s="2" t="s">
        <v>85</v>
      </c>
      <c r="E72" s="2">
        <v>1985</v>
      </c>
      <c r="F72" s="2"/>
      <c r="G72" s="21">
        <v>1.1689814814814813E-2</v>
      </c>
      <c r="H72" s="2"/>
      <c r="I72" s="2">
        <v>12</v>
      </c>
      <c r="J72" s="2">
        <v>10</v>
      </c>
      <c r="K72" s="2">
        <v>10</v>
      </c>
      <c r="L72" s="29">
        <v>32</v>
      </c>
    </row>
    <row r="73" spans="1:12" x14ac:dyDescent="0.25">
      <c r="A73" s="2">
        <v>2</v>
      </c>
      <c r="B73" s="2">
        <v>27</v>
      </c>
      <c r="C73" s="2"/>
      <c r="D73" s="2" t="s">
        <v>3</v>
      </c>
      <c r="E73" s="2">
        <v>1996</v>
      </c>
      <c r="F73" s="23">
        <v>0.72986111111111107</v>
      </c>
      <c r="G73" s="2"/>
      <c r="H73" s="2">
        <v>10</v>
      </c>
      <c r="I73" s="2"/>
      <c r="J73" s="2">
        <v>8</v>
      </c>
      <c r="K73" s="2">
        <v>6</v>
      </c>
      <c r="L73" s="29">
        <v>24</v>
      </c>
    </row>
    <row r="74" spans="1:12" x14ac:dyDescent="0.25">
      <c r="A74" s="2">
        <v>3</v>
      </c>
      <c r="B74" s="2"/>
      <c r="C74" s="2">
        <v>54</v>
      </c>
      <c r="D74" s="9" t="s">
        <v>139</v>
      </c>
      <c r="E74" s="9">
        <v>1986</v>
      </c>
      <c r="F74" s="3"/>
      <c r="G74" s="3"/>
      <c r="H74" s="2"/>
      <c r="I74" s="2"/>
      <c r="J74" s="2">
        <v>12</v>
      </c>
      <c r="K74" s="2">
        <v>8</v>
      </c>
      <c r="L74" s="29">
        <v>20</v>
      </c>
    </row>
    <row r="75" spans="1:12" x14ac:dyDescent="0.25">
      <c r="A75" s="2">
        <v>4</v>
      </c>
      <c r="B75" s="2"/>
      <c r="C75" s="2">
        <v>75</v>
      </c>
      <c r="D75" s="2" t="s">
        <v>4</v>
      </c>
      <c r="E75" s="2">
        <v>1991</v>
      </c>
      <c r="F75" s="23">
        <v>0.59583333333333333</v>
      </c>
      <c r="G75" s="2"/>
      <c r="H75" s="2">
        <v>12</v>
      </c>
      <c r="I75" s="2"/>
      <c r="J75" s="2"/>
      <c r="K75" s="2"/>
      <c r="L75" s="29">
        <f>H75+I75</f>
        <v>12</v>
      </c>
    </row>
    <row r="76" spans="1:12" x14ac:dyDescent="0.25">
      <c r="A76" s="9">
        <v>5</v>
      </c>
      <c r="B76" s="2"/>
      <c r="C76" s="2"/>
      <c r="D76" s="9" t="s">
        <v>152</v>
      </c>
      <c r="E76" s="9">
        <v>1883</v>
      </c>
      <c r="F76" s="3"/>
      <c r="G76" s="3"/>
      <c r="H76" s="2"/>
      <c r="I76" s="2"/>
      <c r="J76" s="2"/>
      <c r="K76" s="2">
        <v>12</v>
      </c>
      <c r="L76" s="29">
        <v>12</v>
      </c>
    </row>
    <row r="77" spans="1:12" x14ac:dyDescent="0.25">
      <c r="A77" s="9">
        <v>6</v>
      </c>
      <c r="B77" s="2"/>
      <c r="C77" s="2"/>
      <c r="D77" s="2" t="s">
        <v>118</v>
      </c>
      <c r="E77" s="2">
        <v>1986</v>
      </c>
      <c r="F77" s="2"/>
      <c r="G77" s="21">
        <v>1.230324074074074E-2</v>
      </c>
      <c r="H77" s="2"/>
      <c r="I77" s="2">
        <v>10</v>
      </c>
      <c r="J77" s="2"/>
      <c r="K77" s="2"/>
      <c r="L77" s="29">
        <f>H77+I77</f>
        <v>10</v>
      </c>
    </row>
    <row r="78" spans="1:12" x14ac:dyDescent="0.25">
      <c r="A78" s="9">
        <v>7</v>
      </c>
      <c r="B78" s="2"/>
      <c r="C78" s="2"/>
      <c r="D78" s="9" t="s">
        <v>54</v>
      </c>
      <c r="E78" s="9">
        <v>1982</v>
      </c>
      <c r="F78" s="3"/>
      <c r="G78" s="3"/>
      <c r="H78" s="2"/>
      <c r="I78" s="2"/>
      <c r="J78" s="2">
        <v>6</v>
      </c>
      <c r="K78" s="2"/>
      <c r="L78" s="29">
        <v>6</v>
      </c>
    </row>
    <row r="79" spans="1:12" x14ac:dyDescent="0.25">
      <c r="A79" s="31"/>
      <c r="B79" s="6"/>
      <c r="C79" s="6"/>
      <c r="D79" s="31"/>
      <c r="E79" s="31"/>
      <c r="F79" s="7"/>
      <c r="G79" s="7"/>
    </row>
    <row r="80" spans="1:12" x14ac:dyDescent="0.25">
      <c r="A80" s="5" t="s">
        <v>74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 x14ac:dyDescent="0.25">
      <c r="A81" s="2">
        <v>1</v>
      </c>
      <c r="B81" s="9">
        <v>21</v>
      </c>
      <c r="C81" s="9">
        <v>20</v>
      </c>
      <c r="D81" s="9" t="s">
        <v>82</v>
      </c>
      <c r="E81" s="9">
        <v>1981</v>
      </c>
      <c r="F81" s="12">
        <v>1.1504629629629629E-2</v>
      </c>
      <c r="G81" s="21">
        <v>1.306712962962963E-2</v>
      </c>
      <c r="H81" s="9">
        <v>12</v>
      </c>
      <c r="I81" s="9">
        <v>10</v>
      </c>
      <c r="J81" s="9">
        <v>10</v>
      </c>
      <c r="K81" s="9">
        <v>10</v>
      </c>
      <c r="L81" s="29">
        <v>42</v>
      </c>
    </row>
    <row r="82" spans="1:12" ht="15.75" x14ac:dyDescent="0.25">
      <c r="A82" s="2">
        <v>2</v>
      </c>
      <c r="B82" s="2">
        <v>13</v>
      </c>
      <c r="C82" s="2">
        <v>44</v>
      </c>
      <c r="D82" s="9" t="s">
        <v>81</v>
      </c>
      <c r="E82" s="9">
        <v>1976</v>
      </c>
      <c r="F82" s="14" t="s">
        <v>73</v>
      </c>
      <c r="G82" s="21">
        <v>1.2233796296296298E-2</v>
      </c>
      <c r="H82" s="2"/>
      <c r="I82" s="2">
        <v>12</v>
      </c>
      <c r="J82" s="2">
        <v>12</v>
      </c>
      <c r="K82" s="2">
        <v>12</v>
      </c>
      <c r="L82" s="29">
        <v>36</v>
      </c>
    </row>
    <row r="83" spans="1:12" ht="15.75" x14ac:dyDescent="0.25">
      <c r="A83" s="2">
        <v>3</v>
      </c>
      <c r="B83" s="9">
        <v>14</v>
      </c>
      <c r="C83" s="9">
        <v>45</v>
      </c>
      <c r="D83" s="2" t="s">
        <v>76</v>
      </c>
      <c r="E83" s="2">
        <v>1974</v>
      </c>
      <c r="F83" s="12">
        <v>1.4849537037037036E-2</v>
      </c>
      <c r="G83" s="21">
        <v>1.5856481481481482E-2</v>
      </c>
      <c r="H83" s="9">
        <v>10</v>
      </c>
      <c r="I83" s="9">
        <v>6</v>
      </c>
      <c r="J83" s="9">
        <v>6</v>
      </c>
      <c r="K83" s="9">
        <v>8</v>
      </c>
      <c r="L83" s="29">
        <v>30</v>
      </c>
    </row>
    <row r="84" spans="1:12" ht="15.75" x14ac:dyDescent="0.25">
      <c r="A84" s="2">
        <v>4</v>
      </c>
      <c r="B84" s="9">
        <v>54</v>
      </c>
      <c r="C84" s="9"/>
      <c r="D84" s="9" t="s">
        <v>77</v>
      </c>
      <c r="E84" s="9">
        <v>1970</v>
      </c>
      <c r="F84" s="12">
        <v>1.4849537037037036E-2</v>
      </c>
      <c r="G84" s="21">
        <v>1.5532407407407408E-2</v>
      </c>
      <c r="H84" s="9">
        <v>8</v>
      </c>
      <c r="I84" s="9">
        <v>8</v>
      </c>
      <c r="J84" s="9"/>
      <c r="K84" s="9"/>
      <c r="L84" s="29">
        <f>H84+I84</f>
        <v>16</v>
      </c>
    </row>
    <row r="85" spans="1:12" ht="15.75" x14ac:dyDescent="0.25">
      <c r="A85" s="2">
        <v>5</v>
      </c>
      <c r="B85" s="9">
        <v>29</v>
      </c>
      <c r="C85" s="9">
        <v>39</v>
      </c>
      <c r="D85" s="9" t="s">
        <v>146</v>
      </c>
      <c r="E85" s="9">
        <v>1970</v>
      </c>
      <c r="F85" s="14"/>
      <c r="G85" s="14"/>
      <c r="H85" s="2"/>
      <c r="I85" s="2"/>
      <c r="J85" s="2">
        <v>8</v>
      </c>
      <c r="K85" s="2">
        <v>6</v>
      </c>
      <c r="L85" s="29">
        <v>14</v>
      </c>
    </row>
    <row r="86" spans="1:12" ht="15.75" x14ac:dyDescent="0.25">
      <c r="A86" s="2">
        <v>6</v>
      </c>
      <c r="B86" s="2">
        <v>36</v>
      </c>
      <c r="C86" s="2"/>
      <c r="D86" s="9" t="s">
        <v>79</v>
      </c>
      <c r="E86" s="9">
        <v>1969</v>
      </c>
      <c r="F86" s="12">
        <v>1.8749999999999999E-2</v>
      </c>
      <c r="G86" s="21">
        <v>1.5891203703703706E-2</v>
      </c>
      <c r="H86" s="9">
        <v>5</v>
      </c>
      <c r="I86" s="9">
        <v>5</v>
      </c>
      <c r="J86" s="9"/>
      <c r="K86" s="9"/>
      <c r="L86" s="29">
        <f>H86+I86</f>
        <v>10</v>
      </c>
    </row>
    <row r="87" spans="1:12" ht="15.75" x14ac:dyDescent="0.25">
      <c r="A87" s="2">
        <v>7</v>
      </c>
      <c r="B87" s="9">
        <v>6</v>
      </c>
      <c r="C87" s="9">
        <v>51</v>
      </c>
      <c r="D87" s="9" t="s">
        <v>78</v>
      </c>
      <c r="E87" s="9">
        <v>1979</v>
      </c>
      <c r="F87" s="12">
        <v>1.7141203703703704E-2</v>
      </c>
      <c r="G87" s="12"/>
      <c r="H87" s="9">
        <v>6</v>
      </c>
      <c r="I87" s="2"/>
      <c r="J87" s="2"/>
      <c r="K87" s="2"/>
      <c r="L87" s="29">
        <f>H87+I87</f>
        <v>6</v>
      </c>
    </row>
    <row r="88" spans="1:12" ht="15.75" x14ac:dyDescent="0.25">
      <c r="A88" s="9">
        <v>8</v>
      </c>
      <c r="B88" s="9"/>
      <c r="C88" s="9"/>
      <c r="D88" s="2" t="s">
        <v>75</v>
      </c>
      <c r="E88" s="2">
        <v>1973</v>
      </c>
      <c r="F88" s="12">
        <v>1.8935185185185183E-2</v>
      </c>
      <c r="G88" s="12"/>
      <c r="H88" s="9">
        <v>4</v>
      </c>
      <c r="I88" s="2"/>
      <c r="J88" s="2"/>
      <c r="K88" s="2"/>
      <c r="L88" s="29">
        <f>H88+I88</f>
        <v>4</v>
      </c>
    </row>
    <row r="89" spans="1:12" ht="15.75" x14ac:dyDescent="0.25">
      <c r="A89" s="31"/>
      <c r="B89" s="8"/>
      <c r="C89" s="8"/>
      <c r="D89" s="31"/>
      <c r="E89" s="31"/>
      <c r="F89" s="19"/>
      <c r="G89" s="19"/>
    </row>
    <row r="90" spans="1:12" x14ac:dyDescent="0.25">
      <c r="A90" s="5" t="s">
        <v>36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2">
        <v>1</v>
      </c>
      <c r="B91" s="2">
        <v>65</v>
      </c>
      <c r="C91" s="2">
        <v>66</v>
      </c>
      <c r="D91" s="2" t="s">
        <v>89</v>
      </c>
      <c r="E91" s="2">
        <v>1970</v>
      </c>
      <c r="F91" s="2"/>
      <c r="G91" s="21">
        <v>1.0138888888888888E-2</v>
      </c>
      <c r="H91" s="2"/>
      <c r="I91" s="2">
        <v>12</v>
      </c>
      <c r="J91" s="2">
        <v>12</v>
      </c>
      <c r="K91" s="2">
        <v>12</v>
      </c>
      <c r="L91" s="29">
        <v>36</v>
      </c>
    </row>
    <row r="92" spans="1:12" x14ac:dyDescent="0.25">
      <c r="A92" s="2">
        <v>2</v>
      </c>
      <c r="B92" s="2">
        <v>23</v>
      </c>
      <c r="C92" s="2">
        <v>24</v>
      </c>
      <c r="D92" s="2" t="s">
        <v>164</v>
      </c>
      <c r="E92" s="2">
        <v>1970</v>
      </c>
      <c r="F92" s="3">
        <v>0.67222222222222217</v>
      </c>
      <c r="G92" s="21">
        <v>1.1620370370370371E-2</v>
      </c>
      <c r="H92" s="9">
        <v>10</v>
      </c>
      <c r="I92" s="9">
        <v>8</v>
      </c>
      <c r="J92" s="9">
        <v>10</v>
      </c>
      <c r="K92" s="9">
        <v>4</v>
      </c>
      <c r="L92" s="29">
        <v>32</v>
      </c>
    </row>
    <row r="93" spans="1:12" x14ac:dyDescent="0.25">
      <c r="A93" s="2">
        <v>3</v>
      </c>
      <c r="B93" s="2">
        <v>76</v>
      </c>
      <c r="C93" s="2">
        <v>74</v>
      </c>
      <c r="D93" s="2" t="s">
        <v>9</v>
      </c>
      <c r="E93" s="2">
        <v>1969</v>
      </c>
      <c r="F93" s="3">
        <v>0.66111111111111109</v>
      </c>
      <c r="G93" s="21">
        <v>1.1527777777777779E-2</v>
      </c>
      <c r="H93" s="9">
        <v>12</v>
      </c>
      <c r="I93" s="9">
        <v>10</v>
      </c>
      <c r="J93" s="9"/>
      <c r="K93" s="9">
        <v>8</v>
      </c>
      <c r="L93" s="29">
        <v>30</v>
      </c>
    </row>
    <row r="94" spans="1:12" x14ac:dyDescent="0.25">
      <c r="A94" s="2">
        <v>4</v>
      </c>
      <c r="B94" s="2">
        <v>49</v>
      </c>
      <c r="C94" s="2">
        <v>71</v>
      </c>
      <c r="D94" s="2" t="s">
        <v>5</v>
      </c>
      <c r="E94" s="2">
        <v>1972</v>
      </c>
      <c r="F94" s="3">
        <v>0.75277777777777777</v>
      </c>
      <c r="G94" s="21">
        <v>1.3032407407407409E-2</v>
      </c>
      <c r="H94" s="9">
        <v>5</v>
      </c>
      <c r="I94" s="9">
        <v>3</v>
      </c>
      <c r="J94" s="9">
        <v>5</v>
      </c>
      <c r="K94" s="9">
        <v>5</v>
      </c>
      <c r="L94" s="29">
        <v>18</v>
      </c>
    </row>
    <row r="95" spans="1:12" x14ac:dyDescent="0.25">
      <c r="A95" s="2">
        <v>5</v>
      </c>
      <c r="B95" s="2">
        <v>51</v>
      </c>
      <c r="C95" s="2">
        <v>61</v>
      </c>
      <c r="D95" s="2" t="s">
        <v>63</v>
      </c>
      <c r="E95" s="2">
        <v>1971</v>
      </c>
      <c r="F95" s="3">
        <v>0.70347222222222217</v>
      </c>
      <c r="G95" s="21">
        <v>1.1805555555555554E-2</v>
      </c>
      <c r="H95" s="9">
        <v>8</v>
      </c>
      <c r="I95" s="9">
        <v>6</v>
      </c>
      <c r="J95" s="9">
        <v>3</v>
      </c>
      <c r="K95" s="9"/>
      <c r="L95" s="29">
        <v>17</v>
      </c>
    </row>
    <row r="96" spans="1:12" x14ac:dyDescent="0.25">
      <c r="A96" s="2">
        <v>6</v>
      </c>
      <c r="B96" s="2">
        <v>12</v>
      </c>
      <c r="C96" s="2"/>
      <c r="D96" s="2" t="s">
        <v>8</v>
      </c>
      <c r="E96" s="2">
        <v>1980</v>
      </c>
      <c r="F96" s="3">
        <v>0.73263888888888884</v>
      </c>
      <c r="G96" s="21">
        <v>1.2025462962962963E-2</v>
      </c>
      <c r="H96" s="9">
        <v>6</v>
      </c>
      <c r="I96" s="9">
        <v>5</v>
      </c>
      <c r="J96" s="9">
        <v>6</v>
      </c>
      <c r="K96" s="9"/>
      <c r="L96" s="29">
        <v>17</v>
      </c>
    </row>
    <row r="97" spans="1:12" x14ac:dyDescent="0.25">
      <c r="A97" s="2">
        <v>7</v>
      </c>
      <c r="B97" s="2"/>
      <c r="C97" s="2">
        <v>7</v>
      </c>
      <c r="D97" s="2" t="s">
        <v>163</v>
      </c>
      <c r="E97" s="2">
        <v>1971</v>
      </c>
      <c r="F97" s="2"/>
      <c r="G97" s="21">
        <v>1.3055555555555556E-2</v>
      </c>
      <c r="H97" s="9"/>
      <c r="I97" s="2">
        <v>2</v>
      </c>
      <c r="J97" s="2">
        <v>8</v>
      </c>
      <c r="K97" s="2">
        <v>6</v>
      </c>
      <c r="L97" s="29">
        <v>16</v>
      </c>
    </row>
    <row r="98" spans="1:12" x14ac:dyDescent="0.25">
      <c r="A98" s="2">
        <v>8</v>
      </c>
      <c r="B98" s="2"/>
      <c r="C98" s="2">
        <v>48</v>
      </c>
      <c r="D98" s="9" t="s">
        <v>151</v>
      </c>
      <c r="E98" s="9">
        <v>1981</v>
      </c>
      <c r="F98" s="2"/>
      <c r="G98" s="21"/>
      <c r="H98" s="2"/>
      <c r="I98" s="2"/>
      <c r="J98" s="2"/>
      <c r="K98" s="2">
        <v>10</v>
      </c>
      <c r="L98" s="29">
        <v>10</v>
      </c>
    </row>
    <row r="99" spans="1:12" x14ac:dyDescent="0.25">
      <c r="A99" s="2">
        <v>9</v>
      </c>
      <c r="B99" s="2"/>
      <c r="C99" s="2">
        <v>19</v>
      </c>
      <c r="D99" s="2" t="s">
        <v>7</v>
      </c>
      <c r="E99" s="2">
        <v>1974</v>
      </c>
      <c r="F99" s="3">
        <v>0.75486111111111109</v>
      </c>
      <c r="G99" s="3"/>
      <c r="H99" s="9">
        <v>4</v>
      </c>
      <c r="I99" s="2"/>
      <c r="J99" s="2"/>
      <c r="K99" s="2"/>
      <c r="L99" s="29">
        <f>H99+I99</f>
        <v>4</v>
      </c>
    </row>
    <row r="100" spans="1:12" x14ac:dyDescent="0.25">
      <c r="A100" s="2">
        <v>10</v>
      </c>
      <c r="B100" s="2"/>
      <c r="C100" s="2">
        <v>2</v>
      </c>
      <c r="D100" s="2" t="s">
        <v>87</v>
      </c>
      <c r="E100" s="2">
        <v>1972</v>
      </c>
      <c r="F100" s="2"/>
      <c r="G100" s="21">
        <v>1.2071759259259261E-2</v>
      </c>
      <c r="H100" s="9"/>
      <c r="I100" s="2">
        <v>4</v>
      </c>
      <c r="J100" s="2"/>
      <c r="K100" s="2"/>
      <c r="L100" s="29">
        <f>H100+I100</f>
        <v>4</v>
      </c>
    </row>
    <row r="101" spans="1:12" x14ac:dyDescent="0.25">
      <c r="A101" s="9">
        <v>11</v>
      </c>
      <c r="B101" s="2"/>
      <c r="C101" s="2"/>
      <c r="D101" s="2" t="s">
        <v>86</v>
      </c>
      <c r="E101" s="2">
        <v>1978</v>
      </c>
      <c r="F101" s="2"/>
      <c r="G101" s="21">
        <v>1.3715277777777778E-2</v>
      </c>
      <c r="H101" s="9"/>
      <c r="I101" s="2"/>
      <c r="J101" s="2">
        <v>4</v>
      </c>
      <c r="K101" s="2"/>
      <c r="L101" s="29">
        <v>4</v>
      </c>
    </row>
    <row r="103" spans="1:12" x14ac:dyDescent="0.25">
      <c r="A103" s="5" t="s">
        <v>64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.75" x14ac:dyDescent="0.25">
      <c r="A104" s="2">
        <v>1</v>
      </c>
      <c r="B104" s="2">
        <v>75</v>
      </c>
      <c r="C104" s="2"/>
      <c r="D104" s="2" t="s">
        <v>66</v>
      </c>
      <c r="E104" s="2">
        <v>1954</v>
      </c>
      <c r="F104" s="12">
        <v>1.5474537037037038E-2</v>
      </c>
      <c r="G104" s="21">
        <v>1.6250000000000001E-2</v>
      </c>
      <c r="H104" s="9">
        <v>10</v>
      </c>
      <c r="I104" s="9">
        <v>12</v>
      </c>
      <c r="J104" s="9">
        <v>12</v>
      </c>
      <c r="K104" s="9">
        <v>10</v>
      </c>
      <c r="L104" s="29">
        <v>44</v>
      </c>
    </row>
    <row r="105" spans="1:12" ht="15.75" x14ac:dyDescent="0.25">
      <c r="A105" s="2">
        <v>2</v>
      </c>
      <c r="B105" s="2">
        <v>17</v>
      </c>
      <c r="C105" s="2">
        <v>62</v>
      </c>
      <c r="D105" s="2" t="s">
        <v>67</v>
      </c>
      <c r="E105" s="2">
        <v>1961</v>
      </c>
      <c r="F105" s="12">
        <v>1.556712962962963E-2</v>
      </c>
      <c r="G105" s="21">
        <v>1.7071759259259259E-2</v>
      </c>
      <c r="H105" s="9">
        <v>8</v>
      </c>
      <c r="I105" s="9">
        <v>10</v>
      </c>
      <c r="J105" s="9">
        <v>10</v>
      </c>
      <c r="K105" s="9">
        <v>12</v>
      </c>
      <c r="L105" s="29">
        <v>40</v>
      </c>
    </row>
    <row r="106" spans="1:12" ht="15.75" x14ac:dyDescent="0.25">
      <c r="A106" s="2">
        <v>3</v>
      </c>
      <c r="B106" s="2">
        <v>70</v>
      </c>
      <c r="C106" s="2">
        <v>21</v>
      </c>
      <c r="D106" s="1" t="s">
        <v>65</v>
      </c>
      <c r="E106" s="2">
        <v>1960</v>
      </c>
      <c r="F106" s="12">
        <v>1.8969907407407408E-2</v>
      </c>
      <c r="G106" s="12"/>
      <c r="H106" s="9">
        <v>6</v>
      </c>
      <c r="I106" s="2"/>
      <c r="J106" s="2">
        <v>8</v>
      </c>
      <c r="K106" s="2"/>
      <c r="L106" s="29">
        <v>14</v>
      </c>
    </row>
    <row r="107" spans="1:12" ht="15" customHeight="1" x14ac:dyDescent="0.25">
      <c r="A107" s="2">
        <v>4</v>
      </c>
      <c r="B107" s="1">
        <v>20</v>
      </c>
      <c r="C107" s="1"/>
      <c r="D107" s="2" t="s">
        <v>68</v>
      </c>
      <c r="E107" s="2">
        <v>1962</v>
      </c>
      <c r="F107" s="12">
        <v>1.3483796296296298E-2</v>
      </c>
      <c r="G107" s="12"/>
      <c r="H107" s="2">
        <v>12</v>
      </c>
      <c r="I107" s="2"/>
      <c r="J107" s="2"/>
      <c r="K107" s="2"/>
      <c r="L107" s="29">
        <f>H107+I107</f>
        <v>12</v>
      </c>
    </row>
    <row r="109" spans="1:12" x14ac:dyDescent="0.25">
      <c r="A109" s="5" t="s">
        <v>10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2">
        <v>1</v>
      </c>
      <c r="B110" s="2">
        <v>71</v>
      </c>
      <c r="C110" s="2">
        <v>22</v>
      </c>
      <c r="D110" s="2" t="s">
        <v>11</v>
      </c>
      <c r="E110" s="2">
        <v>1956</v>
      </c>
      <c r="F110" s="23">
        <v>1.3101851851851851E-2</v>
      </c>
      <c r="G110" s="21">
        <v>1.3784722222222226E-2</v>
      </c>
      <c r="H110" s="9">
        <v>12</v>
      </c>
      <c r="I110" s="9">
        <v>10</v>
      </c>
      <c r="J110" s="9">
        <v>12</v>
      </c>
      <c r="K110" s="9">
        <v>10</v>
      </c>
      <c r="L110" s="29">
        <v>44</v>
      </c>
    </row>
    <row r="111" spans="1:12" x14ac:dyDescent="0.25">
      <c r="A111" s="2">
        <v>2</v>
      </c>
      <c r="B111" s="2">
        <v>72</v>
      </c>
      <c r="C111" s="2">
        <v>77</v>
      </c>
      <c r="D111" s="2" t="s">
        <v>12</v>
      </c>
      <c r="E111" s="2">
        <v>1965</v>
      </c>
      <c r="F111" s="23">
        <v>1.4085648148148147E-2</v>
      </c>
      <c r="G111" s="21">
        <v>1.4675925925925926E-2</v>
      </c>
      <c r="H111" s="9">
        <v>10</v>
      </c>
      <c r="I111" s="9">
        <v>8</v>
      </c>
      <c r="J111" s="9"/>
      <c r="K111" s="9">
        <v>8</v>
      </c>
      <c r="L111" s="29">
        <v>26</v>
      </c>
    </row>
    <row r="112" spans="1:12" x14ac:dyDescent="0.25">
      <c r="A112" s="2">
        <v>3</v>
      </c>
      <c r="B112" s="2"/>
      <c r="C112" s="2">
        <v>56</v>
      </c>
      <c r="D112" s="2" t="s">
        <v>84</v>
      </c>
      <c r="E112" s="2">
        <v>1957</v>
      </c>
      <c r="F112" s="2"/>
      <c r="G112" s="21">
        <v>1.3020833333333336E-2</v>
      </c>
      <c r="H112" s="2"/>
      <c r="I112" s="2">
        <v>12</v>
      </c>
      <c r="J112" s="2"/>
      <c r="K112" s="2">
        <v>12</v>
      </c>
      <c r="L112" s="29">
        <v>24</v>
      </c>
    </row>
    <row r="113" spans="1:12" x14ac:dyDescent="0.25">
      <c r="A113" s="2">
        <v>4</v>
      </c>
      <c r="B113" s="2"/>
      <c r="C113" s="2">
        <v>76</v>
      </c>
      <c r="D113" s="2" t="s">
        <v>135</v>
      </c>
      <c r="E113" s="2">
        <v>1959</v>
      </c>
      <c r="F113" s="2"/>
      <c r="G113" s="21">
        <v>2.523148148148148E-2</v>
      </c>
      <c r="H113" s="2"/>
      <c r="I113" s="2">
        <v>6</v>
      </c>
      <c r="J113" s="2">
        <v>10</v>
      </c>
      <c r="K113" s="2"/>
      <c r="L113" s="29">
        <v>16</v>
      </c>
    </row>
    <row r="115" spans="1:12" x14ac:dyDescent="0.25">
      <c r="A115" s="5" t="s">
        <v>39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2" t="s">
        <v>165</v>
      </c>
      <c r="B116" s="9">
        <v>44</v>
      </c>
      <c r="C116" s="9"/>
      <c r="D116" s="9" t="s">
        <v>47</v>
      </c>
      <c r="E116" s="2"/>
      <c r="F116" s="10">
        <v>1.1944444444444445E-2</v>
      </c>
      <c r="G116" s="21">
        <v>1.800925925925926E-2</v>
      </c>
      <c r="H116" s="9">
        <v>1</v>
      </c>
      <c r="I116" s="9">
        <v>1</v>
      </c>
      <c r="J116" s="9">
        <v>1</v>
      </c>
      <c r="K116" s="9">
        <v>1</v>
      </c>
      <c r="L116" s="29">
        <v>4</v>
      </c>
    </row>
    <row r="117" spans="1:12" x14ac:dyDescent="0.25">
      <c r="A117" s="2" t="s">
        <v>166</v>
      </c>
      <c r="B117" s="9">
        <v>47</v>
      </c>
      <c r="C117" s="9">
        <v>86</v>
      </c>
      <c r="D117" s="9" t="s">
        <v>56</v>
      </c>
      <c r="E117" s="2"/>
      <c r="F117" s="10">
        <v>1.1944444444444445E-2</v>
      </c>
      <c r="G117" s="21">
        <v>1.0613425925925929E-2</v>
      </c>
      <c r="H117" s="9">
        <v>1</v>
      </c>
      <c r="I117" s="9">
        <v>1</v>
      </c>
      <c r="J117" s="9">
        <v>1</v>
      </c>
      <c r="K117" s="9">
        <v>1</v>
      </c>
      <c r="L117" s="29">
        <v>4</v>
      </c>
    </row>
    <row r="118" spans="1:12" x14ac:dyDescent="0.25">
      <c r="A118" s="2" t="s">
        <v>167</v>
      </c>
      <c r="B118" s="9">
        <v>28</v>
      </c>
      <c r="C118" s="9"/>
      <c r="D118" s="9" t="s">
        <v>52</v>
      </c>
      <c r="E118" s="2"/>
      <c r="F118" s="10">
        <v>1.5173611111111112E-2</v>
      </c>
      <c r="G118" s="21">
        <v>1.3564814814814818E-2</v>
      </c>
      <c r="H118" s="9">
        <v>1</v>
      </c>
      <c r="I118" s="9">
        <v>1</v>
      </c>
      <c r="J118" s="9">
        <v>1</v>
      </c>
      <c r="K118" s="9">
        <v>1</v>
      </c>
      <c r="L118" s="29">
        <v>4</v>
      </c>
    </row>
    <row r="119" spans="1:12" x14ac:dyDescent="0.25">
      <c r="A119" s="2" t="s">
        <v>168</v>
      </c>
      <c r="B119" s="9">
        <v>10</v>
      </c>
      <c r="C119" s="9"/>
      <c r="D119" s="2" t="s">
        <v>42</v>
      </c>
      <c r="E119" s="2"/>
      <c r="F119" s="10">
        <v>1.6284722222222221E-2</v>
      </c>
      <c r="G119" s="21">
        <v>1.2789351851851854E-2</v>
      </c>
      <c r="H119" s="9">
        <v>1</v>
      </c>
      <c r="I119" s="9">
        <v>1</v>
      </c>
      <c r="J119" s="9">
        <v>1</v>
      </c>
      <c r="K119" s="9">
        <v>1</v>
      </c>
      <c r="L119" s="29">
        <v>4</v>
      </c>
    </row>
    <row r="120" spans="1:12" x14ac:dyDescent="0.25">
      <c r="A120" s="2" t="s">
        <v>169</v>
      </c>
      <c r="B120" s="9">
        <v>58</v>
      </c>
      <c r="C120" s="9">
        <v>68</v>
      </c>
      <c r="D120" s="9" t="s">
        <v>61</v>
      </c>
      <c r="E120" s="2"/>
      <c r="F120" s="10">
        <v>2.9548611111111112E-2</v>
      </c>
      <c r="G120" s="21">
        <v>2.8356481481481479E-2</v>
      </c>
      <c r="H120" s="9">
        <v>1</v>
      </c>
      <c r="I120" s="9">
        <v>1</v>
      </c>
      <c r="J120" s="9">
        <v>1</v>
      </c>
      <c r="K120" s="9">
        <v>1</v>
      </c>
      <c r="L120" s="29">
        <v>4</v>
      </c>
    </row>
    <row r="121" spans="1:12" x14ac:dyDescent="0.25">
      <c r="A121" s="2" t="s">
        <v>170</v>
      </c>
      <c r="B121" s="9">
        <v>59</v>
      </c>
      <c r="C121" s="9">
        <v>69</v>
      </c>
      <c r="D121" s="2" t="s">
        <v>41</v>
      </c>
      <c r="E121" s="2"/>
      <c r="F121" s="10">
        <v>1.5162037037037036E-2</v>
      </c>
      <c r="G121" s="21">
        <v>1.3553240740740741E-2</v>
      </c>
      <c r="H121" s="9">
        <v>1</v>
      </c>
      <c r="I121" s="9">
        <v>1</v>
      </c>
      <c r="J121" s="9">
        <v>1</v>
      </c>
      <c r="K121" s="9"/>
      <c r="L121" s="29">
        <v>3</v>
      </c>
    </row>
    <row r="122" spans="1:12" x14ac:dyDescent="0.25">
      <c r="A122" s="2" t="s">
        <v>171</v>
      </c>
      <c r="B122" s="2">
        <v>64</v>
      </c>
      <c r="C122" s="2">
        <v>73</v>
      </c>
      <c r="D122" s="9" t="s">
        <v>45</v>
      </c>
      <c r="E122" s="2"/>
      <c r="F122" s="10">
        <v>2.119212962962963E-2</v>
      </c>
      <c r="G122" s="21">
        <v>1.1203703703703698E-2</v>
      </c>
      <c r="H122" s="9">
        <v>1</v>
      </c>
      <c r="I122" s="9">
        <v>1</v>
      </c>
      <c r="J122" s="9">
        <v>1</v>
      </c>
      <c r="K122" s="9"/>
      <c r="L122" s="29">
        <v>3</v>
      </c>
    </row>
    <row r="123" spans="1:12" x14ac:dyDescent="0.25">
      <c r="A123" s="2" t="s">
        <v>172</v>
      </c>
      <c r="B123" s="9">
        <v>39</v>
      </c>
      <c r="C123" s="9">
        <v>59</v>
      </c>
      <c r="D123" s="2" t="s">
        <v>96</v>
      </c>
      <c r="E123" s="2"/>
      <c r="F123" s="2"/>
      <c r="G123" s="21">
        <v>1.9999999999999993E-2</v>
      </c>
      <c r="H123" s="2"/>
      <c r="I123" s="2">
        <v>1</v>
      </c>
      <c r="J123" s="2">
        <v>1</v>
      </c>
      <c r="K123" s="2">
        <v>1</v>
      </c>
      <c r="L123" s="29">
        <v>3</v>
      </c>
    </row>
    <row r="124" spans="1:12" x14ac:dyDescent="0.25">
      <c r="A124" s="2" t="s">
        <v>173</v>
      </c>
      <c r="B124" s="9">
        <v>11</v>
      </c>
      <c r="C124" s="9">
        <v>72</v>
      </c>
      <c r="D124" s="2" t="s">
        <v>97</v>
      </c>
      <c r="E124" s="2"/>
      <c r="F124" s="2"/>
      <c r="G124" s="21">
        <v>2.570601851851852E-2</v>
      </c>
      <c r="H124" s="2"/>
      <c r="I124" s="2">
        <v>1</v>
      </c>
      <c r="J124" s="2">
        <v>1</v>
      </c>
      <c r="K124" s="2">
        <v>1</v>
      </c>
      <c r="L124" s="29">
        <v>3</v>
      </c>
    </row>
    <row r="125" spans="1:12" x14ac:dyDescent="0.25">
      <c r="A125" s="2" t="s">
        <v>174</v>
      </c>
      <c r="B125" s="2">
        <v>26</v>
      </c>
      <c r="C125" s="2">
        <v>60</v>
      </c>
      <c r="D125" s="2" t="s">
        <v>98</v>
      </c>
      <c r="E125" s="2"/>
      <c r="F125" s="2"/>
      <c r="G125" s="21">
        <v>2.5729166666666674E-2</v>
      </c>
      <c r="H125" s="2"/>
      <c r="I125" s="2">
        <v>1</v>
      </c>
      <c r="J125" s="2">
        <v>1</v>
      </c>
      <c r="K125" s="2">
        <v>1</v>
      </c>
      <c r="L125" s="29">
        <v>3</v>
      </c>
    </row>
    <row r="126" spans="1:12" x14ac:dyDescent="0.25">
      <c r="A126" s="2" t="s">
        <v>175</v>
      </c>
      <c r="B126" s="2">
        <v>18</v>
      </c>
      <c r="C126" s="2"/>
      <c r="D126" s="9" t="s">
        <v>54</v>
      </c>
      <c r="E126" s="2"/>
      <c r="F126" s="10">
        <v>5.5902777777777782E-3</v>
      </c>
      <c r="G126" s="21">
        <v>3.4490740740740745E-3</v>
      </c>
      <c r="H126" s="9">
        <v>1</v>
      </c>
      <c r="I126" s="9">
        <v>1</v>
      </c>
      <c r="J126" s="9"/>
      <c r="K126" s="9"/>
      <c r="L126" s="29">
        <f>H126+I126</f>
        <v>2</v>
      </c>
    </row>
    <row r="127" spans="1:12" x14ac:dyDescent="0.25">
      <c r="A127" s="2" t="s">
        <v>176</v>
      </c>
      <c r="B127" s="9">
        <v>9</v>
      </c>
      <c r="C127" s="9"/>
      <c r="D127" s="9" t="s">
        <v>46</v>
      </c>
      <c r="E127" s="2"/>
      <c r="F127" s="10">
        <v>1.5324074074074073E-2</v>
      </c>
      <c r="G127" s="21">
        <v>1.201388888888889E-2</v>
      </c>
      <c r="H127" s="9">
        <v>1</v>
      </c>
      <c r="I127" s="9">
        <v>1</v>
      </c>
      <c r="J127" s="9"/>
      <c r="K127" s="9"/>
      <c r="L127" s="29">
        <f>H127+I127</f>
        <v>2</v>
      </c>
    </row>
    <row r="128" spans="1:12" x14ac:dyDescent="0.25">
      <c r="A128" s="2" t="s">
        <v>177</v>
      </c>
      <c r="B128" s="9">
        <v>100</v>
      </c>
      <c r="C128" s="9"/>
      <c r="D128" s="2" t="s">
        <v>40</v>
      </c>
      <c r="E128" s="2"/>
      <c r="F128" s="10">
        <v>1.8460648148148146E-2</v>
      </c>
      <c r="G128" s="10"/>
      <c r="H128" s="9">
        <v>1</v>
      </c>
      <c r="I128" s="2"/>
      <c r="J128" s="2"/>
      <c r="K128" s="2">
        <v>1</v>
      </c>
      <c r="L128" s="29">
        <v>2</v>
      </c>
    </row>
    <row r="129" spans="1:12" x14ac:dyDescent="0.25">
      <c r="A129" s="2" t="s">
        <v>178</v>
      </c>
      <c r="B129" s="9">
        <v>62</v>
      </c>
      <c r="C129" s="9"/>
      <c r="D129" s="9" t="s">
        <v>48</v>
      </c>
      <c r="E129" s="2"/>
      <c r="F129" s="10">
        <v>2.119212962962963E-2</v>
      </c>
      <c r="G129" s="10"/>
      <c r="H129" s="9">
        <v>1</v>
      </c>
      <c r="I129" s="2"/>
      <c r="J129" s="2">
        <v>1</v>
      </c>
      <c r="K129" s="2"/>
      <c r="L129" s="29">
        <v>2</v>
      </c>
    </row>
    <row r="130" spans="1:12" x14ac:dyDescent="0.25">
      <c r="A130" s="2" t="s">
        <v>179</v>
      </c>
      <c r="B130" s="9">
        <v>38</v>
      </c>
      <c r="C130" s="9"/>
      <c r="D130" s="9" t="s">
        <v>57</v>
      </c>
      <c r="E130" s="2"/>
      <c r="F130" s="10">
        <v>2.7407407407407408E-2</v>
      </c>
      <c r="G130" s="10"/>
      <c r="H130" s="9">
        <v>1</v>
      </c>
      <c r="I130" s="2"/>
      <c r="J130" s="2">
        <v>1</v>
      </c>
      <c r="K130" s="2"/>
      <c r="L130" s="29">
        <v>2</v>
      </c>
    </row>
    <row r="131" spans="1:12" x14ac:dyDescent="0.25">
      <c r="A131" s="2" t="s">
        <v>180</v>
      </c>
      <c r="B131" s="9">
        <v>56</v>
      </c>
      <c r="C131" s="9">
        <v>81</v>
      </c>
      <c r="D131" s="2" t="s">
        <v>90</v>
      </c>
      <c r="E131" s="2"/>
      <c r="F131" s="2"/>
      <c r="G131" s="21">
        <v>1.8217592592592598E-2</v>
      </c>
      <c r="H131" s="2"/>
      <c r="I131" s="2">
        <v>1</v>
      </c>
      <c r="J131" s="2">
        <v>1</v>
      </c>
      <c r="K131" s="2"/>
      <c r="L131" s="29">
        <v>2</v>
      </c>
    </row>
    <row r="132" spans="1:12" x14ac:dyDescent="0.25">
      <c r="A132" s="2" t="s">
        <v>181</v>
      </c>
      <c r="B132" s="9">
        <v>61</v>
      </c>
      <c r="C132" s="9"/>
      <c r="D132" s="2" t="s">
        <v>95</v>
      </c>
      <c r="E132" s="2"/>
      <c r="F132" s="2"/>
      <c r="G132" s="21">
        <v>2.8344907407407405E-2</v>
      </c>
      <c r="H132" s="2"/>
      <c r="I132" s="2">
        <v>1</v>
      </c>
      <c r="J132" s="2">
        <v>1</v>
      </c>
      <c r="K132" s="2"/>
      <c r="L132" s="29">
        <v>2</v>
      </c>
    </row>
    <row r="133" spans="1:12" x14ac:dyDescent="0.25">
      <c r="A133" s="2" t="s">
        <v>182</v>
      </c>
      <c r="B133" s="9">
        <v>42</v>
      </c>
      <c r="C133" s="9"/>
      <c r="D133" s="9" t="s">
        <v>55</v>
      </c>
      <c r="E133" s="2"/>
      <c r="F133" s="10">
        <v>5.1041666666666666E-3</v>
      </c>
      <c r="G133" s="10"/>
      <c r="H133" s="2">
        <v>1</v>
      </c>
      <c r="I133" s="2"/>
      <c r="J133" s="2"/>
      <c r="K133" s="2"/>
      <c r="L133" s="29">
        <v>1</v>
      </c>
    </row>
    <row r="134" spans="1:12" x14ac:dyDescent="0.25">
      <c r="A134" s="2" t="s">
        <v>183</v>
      </c>
      <c r="B134" s="9">
        <v>53</v>
      </c>
      <c r="C134" s="9"/>
      <c r="D134" s="9" t="s">
        <v>51</v>
      </c>
      <c r="E134" s="2"/>
      <c r="F134" s="10">
        <v>5.6018518518518518E-3</v>
      </c>
      <c r="G134" s="10"/>
      <c r="H134" s="2">
        <v>1</v>
      </c>
      <c r="I134" s="2"/>
      <c r="J134" s="2"/>
      <c r="K134" s="2"/>
      <c r="L134" s="29">
        <f>H134+I134</f>
        <v>1</v>
      </c>
    </row>
    <row r="135" spans="1:12" x14ac:dyDescent="0.25">
      <c r="A135" s="2" t="s">
        <v>184</v>
      </c>
      <c r="B135" s="9">
        <v>60</v>
      </c>
      <c r="C135" s="9"/>
      <c r="D135" s="9" t="s">
        <v>50</v>
      </c>
      <c r="E135" s="2"/>
      <c r="F135" s="10">
        <v>1.0023148148148147E-2</v>
      </c>
      <c r="G135" s="20"/>
      <c r="H135" s="2">
        <v>1</v>
      </c>
      <c r="I135" s="2"/>
      <c r="J135" s="2"/>
      <c r="K135" s="2"/>
      <c r="L135" s="29">
        <f>H135+I135</f>
        <v>1</v>
      </c>
    </row>
    <row r="136" spans="1:12" x14ac:dyDescent="0.25">
      <c r="A136" s="2" t="s">
        <v>185</v>
      </c>
      <c r="B136" s="9">
        <v>68</v>
      </c>
      <c r="C136" s="9"/>
      <c r="D136" s="9" t="s">
        <v>43</v>
      </c>
      <c r="E136" s="2"/>
      <c r="F136" s="10">
        <v>1.892361111111111E-2</v>
      </c>
      <c r="G136" s="10"/>
      <c r="H136" s="9">
        <v>1</v>
      </c>
      <c r="I136" s="2"/>
      <c r="J136" s="2"/>
      <c r="K136" s="2"/>
      <c r="L136" s="29">
        <f>H136+I136</f>
        <v>1</v>
      </c>
    </row>
    <row r="137" spans="1:12" x14ac:dyDescent="0.25">
      <c r="A137" s="2" t="s">
        <v>186</v>
      </c>
      <c r="B137" s="9">
        <v>69</v>
      </c>
      <c r="C137" s="9"/>
      <c r="D137" s="9" t="s">
        <v>62</v>
      </c>
      <c r="E137" s="2"/>
      <c r="F137" s="10">
        <v>1.8969907407407404E-2</v>
      </c>
      <c r="G137" s="10"/>
      <c r="H137" s="9">
        <v>1</v>
      </c>
      <c r="I137" s="2"/>
      <c r="J137" s="2"/>
      <c r="K137" s="2"/>
      <c r="L137" s="29">
        <f>H137+I137</f>
        <v>1</v>
      </c>
    </row>
    <row r="138" spans="1:12" x14ac:dyDescent="0.25">
      <c r="A138" s="2" t="s">
        <v>187</v>
      </c>
      <c r="B138" s="9">
        <v>73</v>
      </c>
      <c r="C138" s="9">
        <v>78</v>
      </c>
      <c r="D138" s="9" t="s">
        <v>58</v>
      </c>
      <c r="E138" s="2"/>
      <c r="F138" s="10">
        <v>1.9502314814814816E-2</v>
      </c>
      <c r="G138" s="10"/>
      <c r="H138" s="9">
        <v>1</v>
      </c>
      <c r="I138" s="2"/>
      <c r="J138" s="2"/>
      <c r="K138" s="2"/>
      <c r="L138" s="29">
        <f>H138+I138</f>
        <v>1</v>
      </c>
    </row>
    <row r="139" spans="1:12" x14ac:dyDescent="0.25">
      <c r="A139" s="2" t="s">
        <v>188</v>
      </c>
      <c r="B139" s="2"/>
      <c r="C139" s="2">
        <v>38</v>
      </c>
      <c r="D139" s="9" t="s">
        <v>44</v>
      </c>
      <c r="E139" s="2"/>
      <c r="F139" s="10">
        <v>2.119212962962963E-2</v>
      </c>
      <c r="G139" s="10"/>
      <c r="H139" s="9">
        <v>1</v>
      </c>
      <c r="I139" s="2"/>
      <c r="J139" s="2"/>
      <c r="K139" s="2"/>
      <c r="L139" s="29">
        <f>H139+I139</f>
        <v>1</v>
      </c>
    </row>
    <row r="140" spans="1:12" x14ac:dyDescent="0.25">
      <c r="A140" s="2" t="s">
        <v>189</v>
      </c>
      <c r="B140" s="2"/>
      <c r="C140" s="2">
        <v>16</v>
      </c>
      <c r="D140" s="9" t="s">
        <v>53</v>
      </c>
      <c r="E140" s="2"/>
      <c r="F140" s="10">
        <v>2.5034722222222222E-2</v>
      </c>
      <c r="G140" s="10"/>
      <c r="H140" s="9">
        <v>1</v>
      </c>
      <c r="I140" s="2"/>
      <c r="J140" s="2"/>
      <c r="K140" s="2"/>
      <c r="L140" s="29">
        <f>H140+I140</f>
        <v>1</v>
      </c>
    </row>
    <row r="141" spans="1:12" x14ac:dyDescent="0.25">
      <c r="A141" s="2" t="s">
        <v>190</v>
      </c>
      <c r="B141" s="2"/>
      <c r="C141" s="2">
        <v>40</v>
      </c>
      <c r="D141" s="9" t="s">
        <v>49</v>
      </c>
      <c r="E141" s="2"/>
      <c r="F141" s="10">
        <v>2.7407407407407408E-2</v>
      </c>
      <c r="G141" s="10"/>
      <c r="H141" s="9">
        <v>1</v>
      </c>
      <c r="I141" s="2"/>
      <c r="J141" s="2"/>
      <c r="K141" s="2"/>
      <c r="L141" s="29">
        <f>H141+I141</f>
        <v>1</v>
      </c>
    </row>
    <row r="142" spans="1:12" x14ac:dyDescent="0.25">
      <c r="A142" s="2" t="s">
        <v>191</v>
      </c>
      <c r="B142" s="2"/>
      <c r="C142" s="2">
        <v>41</v>
      </c>
      <c r="D142" s="9" t="s">
        <v>59</v>
      </c>
      <c r="E142" s="2"/>
      <c r="F142" s="10">
        <v>2.9548611111111112E-2</v>
      </c>
      <c r="G142" s="10"/>
      <c r="H142" s="9">
        <v>1</v>
      </c>
      <c r="I142" s="2"/>
      <c r="J142" s="2"/>
      <c r="K142" s="2"/>
      <c r="L142" s="29">
        <f>H142+I142</f>
        <v>1</v>
      </c>
    </row>
    <row r="143" spans="1:12" x14ac:dyDescent="0.25">
      <c r="A143" s="2" t="s">
        <v>192</v>
      </c>
      <c r="B143" s="2"/>
      <c r="C143" s="2">
        <v>29</v>
      </c>
      <c r="D143" s="9" t="s">
        <v>60</v>
      </c>
      <c r="E143" s="2"/>
      <c r="F143" s="10">
        <v>2.9548611111111112E-2</v>
      </c>
      <c r="G143" s="10"/>
      <c r="H143" s="9">
        <v>1</v>
      </c>
      <c r="I143" s="2"/>
      <c r="J143" s="2"/>
      <c r="K143" s="2"/>
      <c r="L143" s="29">
        <f>H143+I143</f>
        <v>1</v>
      </c>
    </row>
    <row r="144" spans="1:12" x14ac:dyDescent="0.25">
      <c r="A144" s="2" t="s">
        <v>193</v>
      </c>
      <c r="B144" s="2"/>
      <c r="C144" s="2">
        <v>79</v>
      </c>
      <c r="D144" s="2" t="s">
        <v>91</v>
      </c>
      <c r="E144" s="2"/>
      <c r="F144" s="2"/>
      <c r="G144" s="21">
        <v>1.5601851851851853E-2</v>
      </c>
      <c r="H144" s="2"/>
      <c r="I144" s="2">
        <v>1</v>
      </c>
      <c r="J144" s="2"/>
      <c r="K144" s="2"/>
      <c r="L144" s="29">
        <f>H144+I144</f>
        <v>1</v>
      </c>
    </row>
    <row r="145" spans="1:12" x14ac:dyDescent="0.25">
      <c r="A145" s="2" t="s">
        <v>194</v>
      </c>
      <c r="B145" s="2"/>
      <c r="C145" s="2">
        <v>80</v>
      </c>
      <c r="D145" s="2" t="s">
        <v>92</v>
      </c>
      <c r="E145" s="2"/>
      <c r="F145" s="2"/>
      <c r="G145" s="21">
        <v>2.2326388888888889E-2</v>
      </c>
      <c r="H145" s="2"/>
      <c r="I145" s="2">
        <v>1</v>
      </c>
      <c r="J145" s="2"/>
      <c r="K145" s="2"/>
      <c r="L145" s="29">
        <f>H145+I145</f>
        <v>1</v>
      </c>
    </row>
    <row r="146" spans="1:12" x14ac:dyDescent="0.25">
      <c r="A146" s="2" t="s">
        <v>195</v>
      </c>
      <c r="B146" s="2"/>
      <c r="C146" s="2">
        <v>84</v>
      </c>
      <c r="D146" s="2" t="s">
        <v>93</v>
      </c>
      <c r="E146" s="2"/>
      <c r="F146" s="2"/>
      <c r="G146" s="21">
        <v>2.2303240740740742E-2</v>
      </c>
      <c r="H146" s="2"/>
      <c r="I146" s="2">
        <v>1</v>
      </c>
      <c r="J146" s="2"/>
      <c r="K146" s="2"/>
      <c r="L146" s="29">
        <f>H146+I146</f>
        <v>1</v>
      </c>
    </row>
    <row r="147" spans="1:12" x14ac:dyDescent="0.25">
      <c r="A147" s="2" t="s">
        <v>196</v>
      </c>
      <c r="B147" s="2"/>
      <c r="C147" s="2">
        <v>85</v>
      </c>
      <c r="D147" s="2" t="s">
        <v>94</v>
      </c>
      <c r="E147" s="2"/>
      <c r="F147" s="2"/>
      <c r="G147" s="21">
        <v>2.2337962962962962E-2</v>
      </c>
      <c r="H147" s="2"/>
      <c r="I147" s="2">
        <v>1</v>
      </c>
      <c r="J147" s="2"/>
      <c r="K147" s="2"/>
      <c r="L147" s="29">
        <f>H147+I147</f>
        <v>1</v>
      </c>
    </row>
    <row r="148" spans="1:12" x14ac:dyDescent="0.25">
      <c r="A148" s="2" t="s">
        <v>197</v>
      </c>
      <c r="B148" s="2"/>
      <c r="C148" s="2"/>
      <c r="D148" s="9" t="s">
        <v>154</v>
      </c>
      <c r="E148" s="2"/>
      <c r="F148" s="2"/>
      <c r="G148" s="2"/>
      <c r="H148" s="2"/>
      <c r="I148" s="2"/>
      <c r="J148" s="2"/>
      <c r="K148" s="9">
        <v>1</v>
      </c>
      <c r="L148" s="29">
        <v>1</v>
      </c>
    </row>
  </sheetData>
  <sortState ref="D116:L148">
    <sortCondition descending="1" ref="L116:L148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opLeftCell="A21" workbookViewId="0">
      <selection activeCell="L53" sqref="L53"/>
    </sheetView>
  </sheetViews>
  <sheetFormatPr defaultColWidth="11.7109375" defaultRowHeight="15" x14ac:dyDescent="0.25"/>
  <cols>
    <col min="2" max="2" width="6.5703125" customWidth="1"/>
    <col min="3" max="3" width="7" customWidth="1"/>
  </cols>
  <sheetData>
    <row r="1" spans="1:12" x14ac:dyDescent="0.25">
      <c r="A1" s="16" t="s">
        <v>0</v>
      </c>
      <c r="B1" s="16"/>
      <c r="C1" s="16"/>
      <c r="F1" s="17">
        <v>42292</v>
      </c>
      <c r="G1" s="17">
        <v>42327</v>
      </c>
    </row>
    <row r="2" spans="1:12" ht="15.75" x14ac:dyDescent="0.25">
      <c r="A2" s="18"/>
      <c r="B2" s="15" t="s">
        <v>38</v>
      </c>
      <c r="C2" s="15"/>
      <c r="D2" s="15" t="s">
        <v>2</v>
      </c>
      <c r="E2" s="15" t="s">
        <v>80</v>
      </c>
      <c r="F2" s="15" t="s">
        <v>1</v>
      </c>
      <c r="G2" s="15" t="s">
        <v>1</v>
      </c>
      <c r="L2">
        <f>COUNT(C6:C131)</f>
        <v>72</v>
      </c>
    </row>
    <row r="3" spans="1:12" x14ac:dyDescent="0.25">
      <c r="A3" s="5" t="s">
        <v>13</v>
      </c>
      <c r="B3" s="4"/>
      <c r="C3" s="4"/>
      <c r="D3" s="5"/>
      <c r="E3" s="5"/>
      <c r="F3" s="5"/>
      <c r="G3" s="5"/>
    </row>
    <row r="4" spans="1:12" x14ac:dyDescent="0.25">
      <c r="A4" s="2">
        <v>1</v>
      </c>
      <c r="B4" s="2">
        <v>52</v>
      </c>
      <c r="C4" s="2"/>
      <c r="D4" s="2" t="s">
        <v>21</v>
      </c>
      <c r="E4" s="2">
        <v>2009</v>
      </c>
      <c r="F4" s="3">
        <v>4.7916666666666663E-2</v>
      </c>
      <c r="G4" s="3"/>
    </row>
    <row r="5" spans="1:12" ht="16.5" customHeight="1" x14ac:dyDescent="0.25">
      <c r="A5" s="2">
        <v>2</v>
      </c>
      <c r="B5" s="2">
        <v>7</v>
      </c>
      <c r="C5" s="2"/>
      <c r="D5" s="2" t="s">
        <v>14</v>
      </c>
      <c r="E5" s="2">
        <v>2009</v>
      </c>
      <c r="F5" s="3">
        <v>5.486111111111111E-2</v>
      </c>
      <c r="G5" s="3"/>
    </row>
    <row r="6" spans="1:12" x14ac:dyDescent="0.25">
      <c r="A6" s="2">
        <v>3</v>
      </c>
      <c r="B6" s="2">
        <v>25</v>
      </c>
      <c r="C6" s="2">
        <v>27</v>
      </c>
      <c r="D6" s="2" t="s">
        <v>18</v>
      </c>
      <c r="E6" s="2">
        <v>2010</v>
      </c>
      <c r="F6" s="3">
        <v>5.8333333333333327E-2</v>
      </c>
      <c r="G6" s="21">
        <v>1.1458333333333333E-3</v>
      </c>
      <c r="H6" s="22"/>
      <c r="I6" s="22"/>
    </row>
    <row r="7" spans="1:12" x14ac:dyDescent="0.25">
      <c r="A7" s="2">
        <v>4</v>
      </c>
      <c r="B7" s="2">
        <v>46</v>
      </c>
      <c r="C7" s="2"/>
      <c r="D7" s="2" t="s">
        <v>19</v>
      </c>
      <c r="E7" s="2">
        <v>2009</v>
      </c>
      <c r="F7" s="3">
        <v>6.1111111111111116E-2</v>
      </c>
      <c r="G7" s="3"/>
    </row>
    <row r="8" spans="1:12" x14ac:dyDescent="0.25">
      <c r="A8" s="2">
        <v>5</v>
      </c>
      <c r="B8" s="2">
        <v>50</v>
      </c>
      <c r="C8" s="2"/>
      <c r="D8" s="2" t="s">
        <v>20</v>
      </c>
      <c r="E8" s="2">
        <v>2011</v>
      </c>
      <c r="F8" s="3">
        <v>6.1805555555555558E-2</v>
      </c>
      <c r="G8" s="3"/>
    </row>
    <row r="9" spans="1:12" x14ac:dyDescent="0.25">
      <c r="A9" s="2">
        <v>6</v>
      </c>
      <c r="B9" s="2">
        <v>8</v>
      </c>
      <c r="C9" s="2"/>
      <c r="D9" s="2" t="s">
        <v>15</v>
      </c>
      <c r="E9" s="2">
        <v>2011</v>
      </c>
      <c r="F9" s="3">
        <v>7.8472222222222221E-2</v>
      </c>
      <c r="G9" s="3"/>
    </row>
    <row r="10" spans="1:12" x14ac:dyDescent="0.25">
      <c r="A10" s="2">
        <v>7</v>
      </c>
      <c r="B10" s="2">
        <v>16</v>
      </c>
      <c r="C10" s="2"/>
      <c r="D10" s="2" t="s">
        <v>16</v>
      </c>
      <c r="E10" s="2">
        <v>2012</v>
      </c>
      <c r="F10" s="3">
        <v>8.2638888888888887E-2</v>
      </c>
      <c r="G10" s="3"/>
    </row>
    <row r="11" spans="1:12" x14ac:dyDescent="0.25">
      <c r="A11" s="2">
        <v>8</v>
      </c>
      <c r="B11" s="2">
        <v>15</v>
      </c>
      <c r="C11" s="2"/>
      <c r="D11" s="2" t="s">
        <v>17</v>
      </c>
      <c r="E11" s="2">
        <v>2014</v>
      </c>
      <c r="F11" s="3">
        <v>0.10208333333333335</v>
      </c>
      <c r="G11" s="3"/>
    </row>
    <row r="12" spans="1:12" x14ac:dyDescent="0.25">
      <c r="A12" s="2"/>
      <c r="B12" s="2"/>
      <c r="C12" s="2">
        <v>46</v>
      </c>
      <c r="D12" s="9" t="s">
        <v>110</v>
      </c>
      <c r="E12" s="9">
        <v>2012</v>
      </c>
      <c r="F12" s="3"/>
      <c r="G12" s="21">
        <v>1.9907407407407408E-3</v>
      </c>
      <c r="H12" s="22"/>
      <c r="I12" s="22"/>
    </row>
    <row r="13" spans="1:12" x14ac:dyDescent="0.25">
      <c r="A13" s="2"/>
      <c r="B13" s="2"/>
      <c r="C13" s="2">
        <v>15</v>
      </c>
      <c r="D13" s="9" t="s">
        <v>111</v>
      </c>
      <c r="E13" s="9">
        <v>2009</v>
      </c>
      <c r="F13" s="3"/>
      <c r="G13" s="21">
        <v>9.1435185185185185E-4</v>
      </c>
      <c r="H13" s="22"/>
      <c r="I13" s="22"/>
    </row>
    <row r="14" spans="1:12" x14ac:dyDescent="0.25">
      <c r="A14" s="2"/>
      <c r="B14" s="2"/>
      <c r="C14" s="2">
        <v>23</v>
      </c>
      <c r="D14" s="9" t="s">
        <v>112</v>
      </c>
      <c r="E14" s="9">
        <v>2011</v>
      </c>
      <c r="F14" s="3"/>
      <c r="G14" s="21">
        <v>1.6435185185185183E-3</v>
      </c>
      <c r="H14" s="22"/>
      <c r="I14" s="22"/>
    </row>
    <row r="15" spans="1:12" x14ac:dyDescent="0.25">
      <c r="A15" s="6"/>
      <c r="B15" s="6"/>
      <c r="C15" s="6"/>
      <c r="D15" s="8"/>
      <c r="E15" s="8"/>
      <c r="F15" s="7"/>
      <c r="G15" s="7"/>
    </row>
    <row r="17" spans="1:9" x14ac:dyDescent="0.25">
      <c r="A17" s="5" t="s">
        <v>25</v>
      </c>
      <c r="B17" s="5"/>
      <c r="C17" s="5"/>
      <c r="D17" s="5"/>
      <c r="E17" s="5"/>
      <c r="F17" s="5"/>
      <c r="G17" s="5"/>
    </row>
    <row r="18" spans="1:9" x14ac:dyDescent="0.25">
      <c r="A18" s="2">
        <v>1</v>
      </c>
      <c r="B18" s="2">
        <v>1</v>
      </c>
      <c r="C18" s="2">
        <v>10</v>
      </c>
      <c r="D18" s="2" t="s">
        <v>24</v>
      </c>
      <c r="E18" s="2">
        <v>2007</v>
      </c>
      <c r="F18" s="3">
        <v>0.1763888888888889</v>
      </c>
      <c r="G18" s="21">
        <v>3.1365740740740742E-3</v>
      </c>
      <c r="H18" s="22"/>
      <c r="I18" s="22"/>
    </row>
    <row r="19" spans="1:9" x14ac:dyDescent="0.25">
      <c r="A19" s="2">
        <v>2</v>
      </c>
      <c r="B19" s="2">
        <v>3</v>
      </c>
      <c r="C19" s="2"/>
      <c r="D19" s="2" t="s">
        <v>22</v>
      </c>
      <c r="E19" s="2">
        <v>2007</v>
      </c>
      <c r="F19" s="3">
        <v>0.17986111111111111</v>
      </c>
      <c r="G19" s="3"/>
    </row>
    <row r="20" spans="1:9" x14ac:dyDescent="0.25">
      <c r="A20" s="2">
        <v>3</v>
      </c>
      <c r="B20" s="2">
        <v>2</v>
      </c>
      <c r="C20" s="2">
        <v>9</v>
      </c>
      <c r="D20" s="2" t="s">
        <v>23</v>
      </c>
      <c r="E20" s="2">
        <v>2007</v>
      </c>
      <c r="F20" s="3">
        <v>0.18333333333333335</v>
      </c>
      <c r="G20" s="21">
        <v>3.1712962962962958E-3</v>
      </c>
      <c r="H20" s="22"/>
      <c r="I20" s="22"/>
    </row>
    <row r="21" spans="1:9" x14ac:dyDescent="0.25">
      <c r="A21" s="2"/>
      <c r="B21" s="2"/>
      <c r="C21" s="2">
        <v>6</v>
      </c>
      <c r="D21" s="2" t="s">
        <v>86</v>
      </c>
      <c r="E21" s="2">
        <v>2006</v>
      </c>
      <c r="F21" s="2"/>
      <c r="G21" s="21">
        <v>3.3564814814814811E-3</v>
      </c>
      <c r="H21" s="22"/>
      <c r="I21" s="22"/>
    </row>
    <row r="22" spans="1:9" x14ac:dyDescent="0.25">
      <c r="A22" s="2"/>
      <c r="B22" s="2"/>
      <c r="C22" s="2">
        <v>42</v>
      </c>
      <c r="D22" s="2" t="s">
        <v>105</v>
      </c>
      <c r="E22" s="2">
        <v>2006</v>
      </c>
      <c r="F22" s="2"/>
      <c r="G22" s="21">
        <v>2.9166666666666668E-3</v>
      </c>
      <c r="H22" s="22"/>
      <c r="I22" s="22"/>
    </row>
    <row r="23" spans="1:9" x14ac:dyDescent="0.25">
      <c r="A23" s="2"/>
      <c r="B23" s="2"/>
      <c r="C23" s="2">
        <v>28</v>
      </c>
      <c r="D23" s="2" t="s">
        <v>106</v>
      </c>
      <c r="E23" s="2">
        <v>2006</v>
      </c>
      <c r="F23" s="2"/>
      <c r="G23" s="21">
        <v>2.9861111111111113E-3</v>
      </c>
      <c r="H23" s="22"/>
      <c r="I23" s="22"/>
    </row>
    <row r="24" spans="1:9" x14ac:dyDescent="0.25">
      <c r="A24" s="2"/>
      <c r="B24" s="2"/>
      <c r="C24" s="2">
        <v>37</v>
      </c>
      <c r="D24" s="2" t="s">
        <v>107</v>
      </c>
      <c r="E24" s="2">
        <v>2008</v>
      </c>
      <c r="F24" s="2"/>
      <c r="G24" s="21">
        <v>3.4490740740740745E-3</v>
      </c>
      <c r="H24" s="22"/>
      <c r="I24" s="22"/>
    </row>
    <row r="25" spans="1:9" x14ac:dyDescent="0.25">
      <c r="A25" s="2"/>
      <c r="B25" s="2"/>
      <c r="C25" s="2">
        <v>52</v>
      </c>
      <c r="D25" s="2" t="s">
        <v>108</v>
      </c>
      <c r="E25" s="2">
        <v>2007</v>
      </c>
      <c r="F25" s="2"/>
      <c r="G25" s="21">
        <v>3.5416666666666665E-3</v>
      </c>
      <c r="H25" s="22"/>
      <c r="I25" s="22"/>
    </row>
    <row r="26" spans="1:9" x14ac:dyDescent="0.25">
      <c r="A26" s="2"/>
      <c r="B26" s="2"/>
      <c r="C26" s="2">
        <v>64</v>
      </c>
      <c r="D26" s="2" t="s">
        <v>109</v>
      </c>
      <c r="E26" s="2">
        <v>2007</v>
      </c>
      <c r="F26" s="2"/>
      <c r="G26" s="21">
        <v>3.3912037037037036E-3</v>
      </c>
      <c r="H26" s="22"/>
      <c r="I26" s="22"/>
    </row>
    <row r="27" spans="1:9" x14ac:dyDescent="0.25">
      <c r="B27" s="6"/>
      <c r="C27" s="8"/>
      <c r="D27" s="8"/>
      <c r="E27" s="6"/>
      <c r="F27" s="7"/>
      <c r="G27" s="7"/>
    </row>
    <row r="28" spans="1:9" x14ac:dyDescent="0.25">
      <c r="A28" s="5" t="s">
        <v>31</v>
      </c>
      <c r="B28" s="5"/>
      <c r="C28" s="5"/>
      <c r="D28" s="5"/>
      <c r="E28" s="5"/>
      <c r="F28" s="5"/>
      <c r="G28" s="5"/>
    </row>
    <row r="29" spans="1:9" x14ac:dyDescent="0.25">
      <c r="A29" s="2">
        <v>1</v>
      </c>
      <c r="B29" s="9">
        <v>45</v>
      </c>
      <c r="C29" s="9"/>
      <c r="D29" s="9" t="s">
        <v>30</v>
      </c>
      <c r="E29" s="9">
        <v>2005</v>
      </c>
      <c r="F29" s="3">
        <v>0.16388888888888889</v>
      </c>
      <c r="G29" s="3"/>
    </row>
    <row r="30" spans="1:9" x14ac:dyDescent="0.25">
      <c r="A30" s="2">
        <v>2</v>
      </c>
      <c r="B30" s="2">
        <v>24</v>
      </c>
      <c r="C30" s="2">
        <v>25</v>
      </c>
      <c r="D30" s="2" t="s">
        <v>26</v>
      </c>
      <c r="E30" s="2">
        <v>2005</v>
      </c>
      <c r="F30" s="3">
        <v>0.17222222222222225</v>
      </c>
      <c r="G30" s="21">
        <v>3.0439814814814821E-3</v>
      </c>
      <c r="H30" s="22"/>
      <c r="I30" s="22"/>
    </row>
    <row r="31" spans="1:9" x14ac:dyDescent="0.25">
      <c r="A31" s="2">
        <v>3</v>
      </c>
      <c r="B31" s="2">
        <v>37</v>
      </c>
      <c r="C31" s="2">
        <v>49</v>
      </c>
      <c r="D31" s="2" t="s">
        <v>28</v>
      </c>
      <c r="E31" s="2">
        <v>2005</v>
      </c>
      <c r="F31" s="3">
        <v>0.18124999999999999</v>
      </c>
      <c r="G31" s="21">
        <v>3.2060185185185191E-3</v>
      </c>
      <c r="H31" s="22"/>
      <c r="I31" s="22"/>
    </row>
    <row r="32" spans="1:9" x14ac:dyDescent="0.25">
      <c r="A32" s="2">
        <v>4</v>
      </c>
      <c r="B32" s="9">
        <v>40</v>
      </c>
      <c r="C32" s="9">
        <v>50</v>
      </c>
      <c r="D32" s="2" t="s">
        <v>29</v>
      </c>
      <c r="E32" s="9">
        <v>2004</v>
      </c>
      <c r="F32" s="3">
        <v>0.18333333333333335</v>
      </c>
      <c r="G32" s="21">
        <v>3.2175925925925926E-3</v>
      </c>
      <c r="H32" s="22"/>
      <c r="I32" s="22"/>
    </row>
    <row r="33" spans="1:9" x14ac:dyDescent="0.25">
      <c r="A33" s="2">
        <v>5</v>
      </c>
      <c r="B33" s="2">
        <v>22</v>
      </c>
      <c r="C33" s="2">
        <v>17</v>
      </c>
      <c r="D33" s="2" t="s">
        <v>27</v>
      </c>
      <c r="E33" s="2">
        <v>2005</v>
      </c>
      <c r="F33" s="3">
        <v>0.19930555555555554</v>
      </c>
      <c r="G33" s="21">
        <v>3.1597222222222222E-3</v>
      </c>
      <c r="H33" s="22"/>
      <c r="I33" s="22"/>
    </row>
    <row r="34" spans="1:9" x14ac:dyDescent="0.25">
      <c r="A34" s="2"/>
      <c r="B34" s="2"/>
      <c r="C34" s="2">
        <v>8</v>
      </c>
      <c r="D34" s="9" t="s">
        <v>113</v>
      </c>
      <c r="E34" s="9">
        <v>2005</v>
      </c>
      <c r="F34" s="3"/>
      <c r="G34" s="21">
        <v>3.1134259259259257E-3</v>
      </c>
      <c r="H34" s="22"/>
      <c r="I34" s="22"/>
    </row>
    <row r="35" spans="1:9" x14ac:dyDescent="0.25">
      <c r="A35" s="2"/>
      <c r="B35" s="2"/>
      <c r="C35" s="9">
        <v>12</v>
      </c>
      <c r="D35" s="9" t="s">
        <v>114</v>
      </c>
      <c r="E35" s="9">
        <v>2004</v>
      </c>
      <c r="F35" s="3"/>
      <c r="G35" s="21">
        <v>2.8587962962962963E-3</v>
      </c>
      <c r="H35" s="22"/>
      <c r="I35" s="22"/>
    </row>
    <row r="36" spans="1:9" x14ac:dyDescent="0.25">
      <c r="A36" s="2"/>
      <c r="B36" s="2"/>
      <c r="C36" s="9">
        <v>14</v>
      </c>
      <c r="D36" s="9" t="s">
        <v>115</v>
      </c>
      <c r="E36" s="9">
        <v>2005</v>
      </c>
      <c r="F36" s="3"/>
      <c r="G36" s="21">
        <v>3.1944444444444442E-3</v>
      </c>
      <c r="H36" s="22"/>
      <c r="I36" s="22"/>
    </row>
    <row r="37" spans="1:9" x14ac:dyDescent="0.25">
      <c r="A37" s="2"/>
      <c r="B37" s="2"/>
      <c r="C37" s="9">
        <v>57</v>
      </c>
      <c r="D37" s="9" t="s">
        <v>116</v>
      </c>
      <c r="E37" s="9">
        <v>2005</v>
      </c>
      <c r="F37" s="3"/>
      <c r="G37" s="21">
        <v>3.0324074074074073E-3</v>
      </c>
      <c r="H37" s="22"/>
      <c r="I37" s="22"/>
    </row>
    <row r="38" spans="1:9" x14ac:dyDescent="0.25">
      <c r="A38" s="2"/>
      <c r="B38" s="2"/>
      <c r="C38" s="9">
        <v>65</v>
      </c>
      <c r="D38" s="9" t="s">
        <v>117</v>
      </c>
      <c r="E38" s="9">
        <v>2004</v>
      </c>
      <c r="F38" s="3"/>
      <c r="G38" s="21">
        <v>4.2245370370370371E-3</v>
      </c>
      <c r="H38" s="22"/>
      <c r="I38" s="22"/>
    </row>
    <row r="40" spans="1:9" x14ac:dyDescent="0.25">
      <c r="A40" s="5" t="s">
        <v>33</v>
      </c>
      <c r="B40" s="5"/>
      <c r="C40" s="5"/>
      <c r="D40" s="5"/>
      <c r="E40" s="5"/>
      <c r="F40" s="5"/>
      <c r="G40" s="5"/>
    </row>
    <row r="41" spans="1:9" x14ac:dyDescent="0.25">
      <c r="A41" s="2">
        <v>1</v>
      </c>
      <c r="B41" s="2">
        <v>41</v>
      </c>
      <c r="C41" s="2">
        <v>47</v>
      </c>
      <c r="D41" s="2" t="s">
        <v>32</v>
      </c>
      <c r="E41" s="2">
        <v>2002</v>
      </c>
      <c r="F41" s="3">
        <v>0.57291666666666663</v>
      </c>
      <c r="G41" s="21">
        <f>I41-H41</f>
        <v>8.5995370370370375E-3</v>
      </c>
      <c r="H41" s="22">
        <v>5.208333333333333E-3</v>
      </c>
      <c r="I41" s="22">
        <v>1.3807870370370371E-2</v>
      </c>
    </row>
    <row r="42" spans="1:9" x14ac:dyDescent="0.25">
      <c r="A42" s="6"/>
      <c r="B42" s="6"/>
      <c r="C42" s="6"/>
      <c r="D42" s="6"/>
      <c r="E42" s="6"/>
      <c r="F42" s="7"/>
    </row>
    <row r="43" spans="1:9" x14ac:dyDescent="0.25">
      <c r="A43" s="5" t="s">
        <v>103</v>
      </c>
      <c r="B43" s="5"/>
      <c r="C43" s="5"/>
      <c r="D43" s="5"/>
      <c r="E43" s="5"/>
      <c r="F43" s="5"/>
      <c r="G43" s="5"/>
    </row>
    <row r="44" spans="1:9" x14ac:dyDescent="0.25">
      <c r="A44" s="2">
        <v>1</v>
      </c>
      <c r="B44" s="2"/>
      <c r="C44" s="2">
        <v>1</v>
      </c>
      <c r="D44" s="2" t="s">
        <v>99</v>
      </c>
      <c r="E44" s="2">
        <v>2001</v>
      </c>
      <c r="F44" s="2"/>
      <c r="G44" s="21">
        <f>I44-H44</f>
        <v>8.0902777777777761E-3</v>
      </c>
      <c r="H44" s="22">
        <v>5.208333333333333E-3</v>
      </c>
      <c r="I44" s="22">
        <v>1.329861111111111E-2</v>
      </c>
    </row>
    <row r="45" spans="1:9" x14ac:dyDescent="0.25">
      <c r="A45" s="2"/>
      <c r="B45" s="2"/>
      <c r="C45" s="2">
        <v>3</v>
      </c>
      <c r="D45" s="2" t="s">
        <v>100</v>
      </c>
      <c r="E45" s="2">
        <v>2001</v>
      </c>
      <c r="F45" s="2"/>
      <c r="G45" s="21">
        <f t="shared" ref="G45:G48" si="0">I45-H45</f>
        <v>8.5879629629629639E-3</v>
      </c>
      <c r="H45" s="22">
        <v>5.208333333333333E-3</v>
      </c>
      <c r="I45" s="22">
        <v>1.3796296296296298E-2</v>
      </c>
    </row>
    <row r="46" spans="1:9" x14ac:dyDescent="0.25">
      <c r="A46" s="2"/>
      <c r="B46" s="2"/>
      <c r="C46" s="2">
        <v>18</v>
      </c>
      <c r="D46" s="2" t="s">
        <v>101</v>
      </c>
      <c r="E46" s="2">
        <v>2000</v>
      </c>
      <c r="F46" s="2"/>
      <c r="G46" s="21">
        <f t="shared" si="0"/>
        <v>1.0810185185185187E-2</v>
      </c>
      <c r="H46" s="22">
        <v>5.208333333333333E-3</v>
      </c>
      <c r="I46" s="22">
        <v>1.6018518518518519E-2</v>
      </c>
    </row>
    <row r="47" spans="1:9" x14ac:dyDescent="0.25">
      <c r="A47" s="2"/>
      <c r="B47" s="2"/>
      <c r="C47" s="2">
        <v>36</v>
      </c>
      <c r="D47" s="2" t="s">
        <v>102</v>
      </c>
      <c r="E47" s="2">
        <v>2001</v>
      </c>
      <c r="F47" s="2"/>
      <c r="G47" s="21">
        <f t="shared" si="0"/>
        <v>9.0277777777777769E-3</v>
      </c>
      <c r="H47" s="22">
        <v>5.208333333333333E-3</v>
      </c>
      <c r="I47" s="22">
        <v>1.4236111111111111E-2</v>
      </c>
    </row>
    <row r="48" spans="1:9" x14ac:dyDescent="0.25">
      <c r="A48" s="2"/>
      <c r="B48" s="2"/>
      <c r="C48" s="2">
        <v>26</v>
      </c>
      <c r="D48" s="2" t="s">
        <v>104</v>
      </c>
      <c r="E48" s="2">
        <v>2000</v>
      </c>
      <c r="F48" s="2"/>
      <c r="G48" s="21">
        <f t="shared" si="0"/>
        <v>1.1608796296296298E-2</v>
      </c>
      <c r="H48" s="22">
        <v>5.208333333333333E-3</v>
      </c>
      <c r="I48" s="22">
        <v>1.681712962962963E-2</v>
      </c>
    </row>
    <row r="49" spans="1:9" x14ac:dyDescent="0.25">
      <c r="B49" s="8"/>
      <c r="C49" s="8"/>
      <c r="D49" s="8"/>
      <c r="E49" s="8"/>
      <c r="F49" s="7"/>
      <c r="G49" s="7"/>
    </row>
    <row r="50" spans="1:9" x14ac:dyDescent="0.25">
      <c r="A50" s="5" t="s">
        <v>34</v>
      </c>
      <c r="B50" s="5"/>
      <c r="C50" s="5"/>
      <c r="D50" s="5"/>
      <c r="E50" s="5"/>
      <c r="F50" s="5"/>
      <c r="G50" s="5"/>
    </row>
    <row r="51" spans="1:9" x14ac:dyDescent="0.25">
      <c r="A51" s="2">
        <v>1</v>
      </c>
      <c r="B51" s="2"/>
      <c r="C51" s="2">
        <v>1</v>
      </c>
      <c r="D51" s="2" t="s">
        <v>37</v>
      </c>
      <c r="E51" s="2">
        <v>1998</v>
      </c>
      <c r="F51" s="3">
        <v>0.50277777777777777</v>
      </c>
      <c r="G51" s="21">
        <f>I51-H51</f>
        <v>8.2986111111111108E-3</v>
      </c>
      <c r="H51" s="22">
        <v>1.5972222222222224E-2</v>
      </c>
      <c r="I51" s="22">
        <v>2.4270833333333335E-2</v>
      </c>
    </row>
    <row r="52" spans="1:9" x14ac:dyDescent="0.25">
      <c r="B52" s="6"/>
      <c r="C52" s="6"/>
      <c r="D52" s="6"/>
      <c r="E52" s="6"/>
      <c r="F52" s="7"/>
      <c r="G52" s="7"/>
    </row>
    <row r="53" spans="1:9" x14ac:dyDescent="0.25">
      <c r="A53" s="5" t="s">
        <v>69</v>
      </c>
      <c r="B53" s="5"/>
      <c r="C53" s="5"/>
      <c r="D53" s="5"/>
      <c r="E53" s="5"/>
      <c r="F53" s="5"/>
      <c r="G53" s="5"/>
    </row>
    <row r="54" spans="1:9" x14ac:dyDescent="0.25">
      <c r="A54" s="2">
        <v>1</v>
      </c>
      <c r="B54" s="2">
        <v>30</v>
      </c>
      <c r="C54" s="2">
        <v>30</v>
      </c>
      <c r="D54" s="2" t="s">
        <v>71</v>
      </c>
      <c r="E54" s="2">
        <v>1982</v>
      </c>
      <c r="F54" s="3">
        <v>0.59583333333333333</v>
      </c>
      <c r="G54" s="21">
        <f t="shared" ref="G54:G57" si="1">I54-H54</f>
        <v>1.6504629629629626E-2</v>
      </c>
      <c r="H54" s="22">
        <v>1.0416666666666666E-2</v>
      </c>
      <c r="I54" s="22">
        <v>2.6921296296296294E-2</v>
      </c>
    </row>
    <row r="55" spans="1:9" x14ac:dyDescent="0.25">
      <c r="A55" s="2">
        <v>2</v>
      </c>
      <c r="B55" s="2">
        <v>48</v>
      </c>
      <c r="C55" s="2">
        <v>70</v>
      </c>
      <c r="D55" s="2" t="s">
        <v>70</v>
      </c>
      <c r="E55" s="2">
        <v>1982</v>
      </c>
      <c r="F55" s="3">
        <v>0.72986111111111107</v>
      </c>
      <c r="G55" s="21">
        <f t="shared" si="1"/>
        <v>1.6504629629629626E-2</v>
      </c>
      <c r="H55" s="22">
        <v>1.0416666666666666E-2</v>
      </c>
      <c r="I55" s="22">
        <v>2.6921296296296294E-2</v>
      </c>
    </row>
    <row r="56" spans="1:9" x14ac:dyDescent="0.25">
      <c r="A56" s="2">
        <v>3</v>
      </c>
      <c r="B56" s="9">
        <v>4</v>
      </c>
      <c r="C56" s="9">
        <v>4</v>
      </c>
      <c r="D56" s="9" t="s">
        <v>72</v>
      </c>
      <c r="E56" s="9">
        <v>1997</v>
      </c>
      <c r="F56" s="13" t="s">
        <v>73</v>
      </c>
      <c r="G56" s="21">
        <f t="shared" si="1"/>
        <v>1.2974537037037031E-2</v>
      </c>
      <c r="H56" s="22">
        <v>1.5972222222222224E-2</v>
      </c>
      <c r="I56" s="22">
        <v>2.8946759259259255E-2</v>
      </c>
    </row>
    <row r="57" spans="1:9" x14ac:dyDescent="0.25">
      <c r="A57" s="2">
        <v>4</v>
      </c>
      <c r="B57" s="2"/>
      <c r="C57" s="2">
        <v>53</v>
      </c>
      <c r="D57" s="2" t="s">
        <v>83</v>
      </c>
      <c r="E57" s="2">
        <v>1988</v>
      </c>
      <c r="F57" s="2"/>
      <c r="G57" s="21">
        <f t="shared" si="1"/>
        <v>1.7106481481481479E-2</v>
      </c>
      <c r="H57" s="22">
        <v>1.0416666666666666E-2</v>
      </c>
      <c r="I57" s="22">
        <v>2.7523148148148147E-2</v>
      </c>
    </row>
    <row r="58" spans="1:9" x14ac:dyDescent="0.25">
      <c r="A58" s="8"/>
      <c r="B58" s="6"/>
      <c r="C58" s="6"/>
      <c r="D58" s="8"/>
      <c r="E58" s="8"/>
      <c r="F58" s="7"/>
      <c r="G58" s="7"/>
    </row>
    <row r="59" spans="1:9" x14ac:dyDescent="0.25">
      <c r="A59" s="5" t="s">
        <v>35</v>
      </c>
      <c r="B59" s="5"/>
      <c r="C59" s="5"/>
      <c r="D59" s="5"/>
      <c r="E59" s="5"/>
      <c r="F59" s="5"/>
      <c r="G59" s="5"/>
    </row>
    <row r="60" spans="1:9" x14ac:dyDescent="0.25">
      <c r="A60" s="2">
        <v>1</v>
      </c>
      <c r="B60" s="2">
        <v>66</v>
      </c>
      <c r="C60" s="2"/>
      <c r="D60" s="2" t="s">
        <v>4</v>
      </c>
      <c r="E60" s="2">
        <v>1991</v>
      </c>
      <c r="F60" s="2">
        <v>0.59583333333333333</v>
      </c>
      <c r="G60" s="2"/>
    </row>
    <row r="61" spans="1:9" x14ac:dyDescent="0.25">
      <c r="A61" s="2">
        <v>2</v>
      </c>
      <c r="B61" s="2">
        <v>27</v>
      </c>
      <c r="C61" s="2"/>
      <c r="D61" s="2" t="s">
        <v>3</v>
      </c>
      <c r="E61" s="2">
        <v>1996</v>
      </c>
      <c r="F61" s="2">
        <v>0.72986111111111107</v>
      </c>
      <c r="G61" s="2"/>
    </row>
    <row r="62" spans="1:9" x14ac:dyDescent="0.25">
      <c r="A62" s="2">
        <v>3</v>
      </c>
      <c r="B62" s="2"/>
      <c r="C62" s="2">
        <v>54</v>
      </c>
      <c r="D62" s="2" t="s">
        <v>85</v>
      </c>
      <c r="E62" s="2">
        <v>1985</v>
      </c>
      <c r="F62" s="2"/>
      <c r="G62" s="21">
        <f>I62-H62</f>
        <v>1.1689814814814813E-2</v>
      </c>
      <c r="H62" s="22">
        <v>6.5972222222222222E-3</v>
      </c>
      <c r="I62" s="22">
        <v>1.8287037037037036E-2</v>
      </c>
    </row>
    <row r="63" spans="1:9" x14ac:dyDescent="0.25">
      <c r="A63" s="2">
        <v>4</v>
      </c>
      <c r="B63" s="2"/>
      <c r="C63" s="2">
        <v>75</v>
      </c>
      <c r="D63" s="2" t="s">
        <v>118</v>
      </c>
      <c r="E63" s="2">
        <v>1986</v>
      </c>
      <c r="F63" s="2"/>
      <c r="G63" s="21">
        <f>I63-H63</f>
        <v>1.230324074074074E-2</v>
      </c>
      <c r="H63" s="22">
        <v>5.208333333333333E-3</v>
      </c>
      <c r="I63" s="11">
        <v>1.7511574074074072E-2</v>
      </c>
    </row>
    <row r="64" spans="1:9" x14ac:dyDescent="0.25">
      <c r="B64" s="6"/>
      <c r="C64" s="6"/>
      <c r="D64" s="6"/>
      <c r="E64" s="6"/>
      <c r="F64" s="7"/>
      <c r="G64" s="7"/>
    </row>
    <row r="65" spans="1:9" x14ac:dyDescent="0.25">
      <c r="A65" s="5" t="s">
        <v>74</v>
      </c>
      <c r="B65" s="5"/>
      <c r="C65" s="5"/>
      <c r="D65" s="5"/>
      <c r="E65" s="5"/>
      <c r="F65" s="5"/>
      <c r="G65" s="5"/>
    </row>
    <row r="66" spans="1:9" ht="15.75" x14ac:dyDescent="0.25">
      <c r="A66" s="2">
        <v>1</v>
      </c>
      <c r="B66" s="9">
        <v>21</v>
      </c>
      <c r="C66" s="9">
        <v>20</v>
      </c>
      <c r="D66" s="9" t="s">
        <v>82</v>
      </c>
      <c r="E66" s="9">
        <v>1981</v>
      </c>
      <c r="F66" s="12">
        <v>1.1504629629629629E-2</v>
      </c>
      <c r="G66" s="21">
        <f t="shared" ref="G66:G68" si="2">I66-H66</f>
        <v>1.306712962962963E-2</v>
      </c>
      <c r="H66" s="22">
        <v>5.208333333333333E-3</v>
      </c>
      <c r="I66" s="22">
        <v>1.8275462962962962E-2</v>
      </c>
    </row>
    <row r="67" spans="1:9" ht="15.75" x14ac:dyDescent="0.25">
      <c r="A67" s="2">
        <v>2</v>
      </c>
      <c r="B67" s="2">
        <v>13</v>
      </c>
      <c r="C67" s="2">
        <v>44</v>
      </c>
      <c r="D67" s="2" t="s">
        <v>76</v>
      </c>
      <c r="E67" s="2">
        <v>1974</v>
      </c>
      <c r="F67" s="12">
        <v>1.4849537037037036E-2</v>
      </c>
      <c r="G67" s="21">
        <f t="shared" si="2"/>
        <v>1.5856481481481482E-2</v>
      </c>
      <c r="H67" s="22">
        <v>5.208333333333333E-3</v>
      </c>
      <c r="I67" s="22">
        <v>2.1064814814814814E-2</v>
      </c>
    </row>
    <row r="68" spans="1:9" ht="15.75" x14ac:dyDescent="0.25">
      <c r="A68" s="2">
        <v>3</v>
      </c>
      <c r="B68" s="9">
        <v>14</v>
      </c>
      <c r="C68" s="9">
        <v>45</v>
      </c>
      <c r="D68" s="9" t="s">
        <v>77</v>
      </c>
      <c r="E68" s="9">
        <v>1970</v>
      </c>
      <c r="F68" s="12">
        <v>1.4849537037037036E-2</v>
      </c>
      <c r="G68" s="21">
        <f t="shared" si="2"/>
        <v>1.5532407407407408E-2</v>
      </c>
      <c r="H68" s="22">
        <v>5.208333333333333E-3</v>
      </c>
      <c r="I68" s="22">
        <v>2.074074074074074E-2</v>
      </c>
    </row>
    <row r="69" spans="1:9" ht="15.75" x14ac:dyDescent="0.25">
      <c r="A69" s="2">
        <v>4</v>
      </c>
      <c r="B69" s="9">
        <v>54</v>
      </c>
      <c r="C69" s="9"/>
      <c r="D69" s="9" t="s">
        <v>78</v>
      </c>
      <c r="E69" s="9">
        <v>1979</v>
      </c>
      <c r="F69" s="12">
        <v>1.7141203703703704E-2</v>
      </c>
      <c r="G69" s="12"/>
    </row>
    <row r="70" spans="1:9" ht="15.75" x14ac:dyDescent="0.25">
      <c r="A70" s="2">
        <v>5</v>
      </c>
      <c r="B70" s="9">
        <v>29</v>
      </c>
      <c r="C70" s="9">
        <v>39</v>
      </c>
      <c r="D70" s="9" t="s">
        <v>79</v>
      </c>
      <c r="E70" s="9">
        <v>1969</v>
      </c>
      <c r="F70" s="12">
        <v>1.8749999999999999E-2</v>
      </c>
      <c r="G70" s="21">
        <f>I70-H70</f>
        <v>1.5891203703703706E-2</v>
      </c>
      <c r="H70" s="22">
        <v>5.208333333333333E-3</v>
      </c>
      <c r="I70" s="22">
        <v>2.1099537037037038E-2</v>
      </c>
    </row>
    <row r="71" spans="1:9" ht="15.75" x14ac:dyDescent="0.25">
      <c r="A71" s="2">
        <v>6</v>
      </c>
      <c r="B71" s="2">
        <v>36</v>
      </c>
      <c r="C71" s="2"/>
      <c r="D71" s="2" t="s">
        <v>75</v>
      </c>
      <c r="E71" s="2">
        <v>1973</v>
      </c>
      <c r="F71" s="12">
        <v>1.8935185185185183E-2</v>
      </c>
      <c r="G71" s="12"/>
    </row>
    <row r="72" spans="1:9" ht="15.75" x14ac:dyDescent="0.25">
      <c r="A72" s="2">
        <v>7</v>
      </c>
      <c r="B72" s="9">
        <v>6</v>
      </c>
      <c r="C72" s="9">
        <v>51</v>
      </c>
      <c r="D72" s="9" t="s">
        <v>81</v>
      </c>
      <c r="E72" s="9">
        <v>1976</v>
      </c>
      <c r="F72" s="14" t="s">
        <v>73</v>
      </c>
      <c r="G72" s="21">
        <f>I72-H72</f>
        <v>1.2233796296296298E-2</v>
      </c>
      <c r="H72" s="22">
        <v>1.8749999999999999E-2</v>
      </c>
      <c r="I72" s="22">
        <v>3.0983796296296297E-2</v>
      </c>
    </row>
    <row r="73" spans="1:9" ht="15.75" x14ac:dyDescent="0.25">
      <c r="A73" s="6"/>
      <c r="B73" s="8"/>
      <c r="C73" s="8"/>
      <c r="D73" s="8"/>
      <c r="E73" s="8"/>
      <c r="F73" s="19"/>
      <c r="G73" s="19"/>
    </row>
    <row r="75" spans="1:9" x14ac:dyDescent="0.25">
      <c r="A75" s="5" t="s">
        <v>36</v>
      </c>
      <c r="B75" s="5"/>
      <c r="C75" s="5"/>
      <c r="D75" s="5"/>
      <c r="E75" s="5"/>
      <c r="F75" s="5"/>
      <c r="G75" s="5"/>
    </row>
    <row r="76" spans="1:9" x14ac:dyDescent="0.25">
      <c r="A76" s="2">
        <v>1</v>
      </c>
      <c r="B76" s="2">
        <v>65</v>
      </c>
      <c r="C76" s="2">
        <v>66</v>
      </c>
      <c r="D76" s="2" t="s">
        <v>9</v>
      </c>
      <c r="E76" s="2">
        <v>1969</v>
      </c>
      <c r="F76" s="3">
        <v>0.66111111111111109</v>
      </c>
      <c r="G76" s="21">
        <f t="shared" ref="G76:G80" si="3">I76-H76</f>
        <v>1.1527777777777779E-2</v>
      </c>
      <c r="H76" s="22">
        <v>5.208333333333333E-3</v>
      </c>
      <c r="I76" s="22">
        <v>1.6736111111111111E-2</v>
      </c>
    </row>
    <row r="77" spans="1:9" x14ac:dyDescent="0.25">
      <c r="A77" s="2">
        <v>2</v>
      </c>
      <c r="B77" s="2">
        <v>23</v>
      </c>
      <c r="C77" s="2">
        <v>24</v>
      </c>
      <c r="D77" s="2" t="s">
        <v>6</v>
      </c>
      <c r="E77" s="2">
        <v>1970</v>
      </c>
      <c r="F77" s="3">
        <v>0.67222222222222217</v>
      </c>
      <c r="G77" s="21">
        <f t="shared" si="3"/>
        <v>1.1620370370370371E-2</v>
      </c>
      <c r="H77" s="22">
        <v>5.208333333333333E-3</v>
      </c>
      <c r="I77" s="22">
        <v>1.6828703703703703E-2</v>
      </c>
    </row>
    <row r="78" spans="1:9" x14ac:dyDescent="0.25">
      <c r="A78" s="2">
        <v>3</v>
      </c>
      <c r="B78" s="2">
        <v>76</v>
      </c>
      <c r="C78" s="2">
        <v>74</v>
      </c>
      <c r="D78" s="2" t="s">
        <v>63</v>
      </c>
      <c r="E78" s="2">
        <v>1971</v>
      </c>
      <c r="F78" s="3">
        <v>0.70347222222222217</v>
      </c>
      <c r="G78" s="21">
        <f t="shared" si="3"/>
        <v>1.1805555555555554E-2</v>
      </c>
      <c r="H78" s="22">
        <v>9.0277777777777787E-3</v>
      </c>
      <c r="I78" s="22">
        <v>2.0833333333333332E-2</v>
      </c>
    </row>
    <row r="79" spans="1:9" x14ac:dyDescent="0.25">
      <c r="A79" s="2">
        <v>4</v>
      </c>
      <c r="B79" s="2">
        <v>49</v>
      </c>
      <c r="C79" s="2">
        <v>71</v>
      </c>
      <c r="D79" s="2" t="s">
        <v>8</v>
      </c>
      <c r="E79" s="2">
        <v>1980</v>
      </c>
      <c r="F79" s="3">
        <v>0.73263888888888884</v>
      </c>
      <c r="G79" s="21">
        <f t="shared" si="3"/>
        <v>1.2025462962962963E-2</v>
      </c>
      <c r="H79" s="22">
        <v>5.208333333333333E-3</v>
      </c>
      <c r="I79" s="22">
        <v>1.7233796296296296E-2</v>
      </c>
    </row>
    <row r="80" spans="1:9" x14ac:dyDescent="0.25">
      <c r="A80" s="2">
        <v>5</v>
      </c>
      <c r="B80" s="2">
        <v>51</v>
      </c>
      <c r="C80" s="2">
        <v>61</v>
      </c>
      <c r="D80" s="2" t="s">
        <v>5</v>
      </c>
      <c r="E80" s="2">
        <v>1972</v>
      </c>
      <c r="F80" s="3">
        <v>0.75277777777777777</v>
      </c>
      <c r="G80" s="21">
        <f t="shared" si="3"/>
        <v>1.3032407407407409E-2</v>
      </c>
      <c r="H80" s="22">
        <v>5.208333333333333E-3</v>
      </c>
      <c r="I80" s="22">
        <v>1.8240740740740741E-2</v>
      </c>
    </row>
    <row r="81" spans="1:9" x14ac:dyDescent="0.25">
      <c r="A81" s="2">
        <v>6</v>
      </c>
      <c r="B81" s="2">
        <v>12</v>
      </c>
      <c r="C81" s="2"/>
      <c r="D81" s="2" t="s">
        <v>7</v>
      </c>
      <c r="E81" s="2">
        <v>1974</v>
      </c>
      <c r="F81" s="3">
        <v>0.75486111111111109</v>
      </c>
      <c r="G81" s="3"/>
    </row>
    <row r="82" spans="1:9" x14ac:dyDescent="0.25">
      <c r="A82" s="2">
        <v>7</v>
      </c>
      <c r="B82" s="2"/>
      <c r="C82" s="2">
        <v>7</v>
      </c>
      <c r="D82" s="2" t="s">
        <v>86</v>
      </c>
      <c r="E82" s="2">
        <v>1978</v>
      </c>
      <c r="F82" s="2"/>
      <c r="G82" s="21">
        <f t="shared" ref="G82:G85" si="4">I82-H82</f>
        <v>1.3715277777777778E-2</v>
      </c>
      <c r="H82" s="22">
        <v>5.208333333333333E-3</v>
      </c>
      <c r="I82" s="22">
        <v>1.892361111111111E-2</v>
      </c>
    </row>
    <row r="83" spans="1:9" x14ac:dyDescent="0.25">
      <c r="A83" s="2">
        <v>8</v>
      </c>
      <c r="B83" s="2"/>
      <c r="C83" s="2">
        <v>48</v>
      </c>
      <c r="D83" s="2" t="s">
        <v>87</v>
      </c>
      <c r="E83" s="2">
        <v>1972</v>
      </c>
      <c r="F83" s="2"/>
      <c r="G83" s="21">
        <f t="shared" si="4"/>
        <v>1.2071759259259261E-2</v>
      </c>
      <c r="H83" s="22">
        <v>5.208333333333333E-3</v>
      </c>
      <c r="I83" s="22">
        <v>1.7280092592592593E-2</v>
      </c>
    </row>
    <row r="84" spans="1:9" x14ac:dyDescent="0.25">
      <c r="A84" s="2">
        <v>9</v>
      </c>
      <c r="B84" s="2"/>
      <c r="C84" s="2">
        <v>19</v>
      </c>
      <c r="D84" s="2" t="s">
        <v>88</v>
      </c>
      <c r="E84" s="2">
        <v>1971</v>
      </c>
      <c r="F84" s="2"/>
      <c r="G84" s="21">
        <f t="shared" si="4"/>
        <v>1.3055555555555556E-2</v>
      </c>
      <c r="H84" s="22">
        <v>5.208333333333333E-3</v>
      </c>
      <c r="I84" s="22">
        <v>1.8263888888888889E-2</v>
      </c>
    </row>
    <row r="85" spans="1:9" x14ac:dyDescent="0.25">
      <c r="A85" s="2">
        <v>10</v>
      </c>
      <c r="B85" s="2"/>
      <c r="C85" s="2">
        <v>2</v>
      </c>
      <c r="D85" s="2" t="s">
        <v>89</v>
      </c>
      <c r="E85" s="2">
        <v>1970</v>
      </c>
      <c r="F85" s="2"/>
      <c r="G85" s="21">
        <f t="shared" si="4"/>
        <v>1.0138888888888888E-2</v>
      </c>
      <c r="H85" s="22">
        <v>5.208333333333333E-3</v>
      </c>
      <c r="I85" s="22">
        <v>1.5347222222222222E-2</v>
      </c>
    </row>
    <row r="87" spans="1:9" x14ac:dyDescent="0.25">
      <c r="A87" s="5" t="s">
        <v>64</v>
      </c>
      <c r="B87" s="5"/>
      <c r="C87" s="5"/>
      <c r="D87" s="5"/>
      <c r="E87" s="5"/>
      <c r="F87" s="5"/>
      <c r="G87" s="5"/>
    </row>
    <row r="88" spans="1:9" ht="15.75" x14ac:dyDescent="0.25">
      <c r="A88" s="2">
        <v>1</v>
      </c>
      <c r="B88" s="2">
        <v>75</v>
      </c>
      <c r="C88" s="2"/>
      <c r="D88" s="2" t="s">
        <v>68</v>
      </c>
      <c r="E88" s="2">
        <v>1962</v>
      </c>
      <c r="F88" s="12">
        <v>1.3483796296296298E-2</v>
      </c>
      <c r="G88" s="12"/>
    </row>
    <row r="89" spans="1:9" ht="15.75" x14ac:dyDescent="0.25">
      <c r="A89" s="2">
        <v>2</v>
      </c>
      <c r="B89" s="2">
        <v>17</v>
      </c>
      <c r="C89" s="2">
        <v>62</v>
      </c>
      <c r="D89" s="2" t="s">
        <v>66</v>
      </c>
      <c r="E89" s="2">
        <v>1954</v>
      </c>
      <c r="F89" s="12">
        <v>1.5474537037037038E-2</v>
      </c>
      <c r="G89" s="21">
        <f t="shared" ref="G89:G90" si="5">I89-H89</f>
        <v>1.6250000000000001E-2</v>
      </c>
      <c r="H89" s="22">
        <v>5.208333333333333E-3</v>
      </c>
      <c r="I89" s="22">
        <v>2.1458333333333333E-2</v>
      </c>
    </row>
    <row r="90" spans="1:9" ht="15.75" x14ac:dyDescent="0.25">
      <c r="A90" s="2">
        <v>3</v>
      </c>
      <c r="B90" s="2">
        <v>70</v>
      </c>
      <c r="C90" s="2">
        <v>21</v>
      </c>
      <c r="D90" s="2" t="s">
        <v>67</v>
      </c>
      <c r="E90" s="2">
        <v>1961</v>
      </c>
      <c r="F90" s="12">
        <v>1.556712962962963E-2</v>
      </c>
      <c r="G90" s="21">
        <f t="shared" si="5"/>
        <v>1.7071759259259259E-2</v>
      </c>
      <c r="H90" s="22">
        <v>5.208333333333333E-3</v>
      </c>
      <c r="I90" s="22">
        <v>2.2280092592592591E-2</v>
      </c>
    </row>
    <row r="91" spans="1:9" ht="31.5" x14ac:dyDescent="0.25">
      <c r="A91" s="2">
        <v>4</v>
      </c>
      <c r="B91" s="1">
        <v>20</v>
      </c>
      <c r="C91" s="1"/>
      <c r="D91" s="1" t="s">
        <v>65</v>
      </c>
      <c r="E91" s="2">
        <v>1960</v>
      </c>
      <c r="F91" s="12">
        <v>1.8969907407407408E-2</v>
      </c>
      <c r="G91" s="12"/>
    </row>
    <row r="93" spans="1:9" x14ac:dyDescent="0.25">
      <c r="A93" s="5" t="s">
        <v>10</v>
      </c>
      <c r="B93" s="5"/>
      <c r="C93" s="5"/>
      <c r="D93" s="5"/>
      <c r="E93" s="5"/>
      <c r="F93" s="5"/>
      <c r="G93" s="5"/>
    </row>
    <row r="94" spans="1:9" x14ac:dyDescent="0.25">
      <c r="A94" s="2">
        <v>1</v>
      </c>
      <c r="B94" s="2">
        <v>71</v>
      </c>
      <c r="C94" s="2">
        <v>22</v>
      </c>
      <c r="D94" s="2" t="s">
        <v>11</v>
      </c>
      <c r="E94" s="2">
        <v>1956</v>
      </c>
      <c r="F94" s="2">
        <v>1.3101851851851851E-2</v>
      </c>
      <c r="G94" s="21">
        <f t="shared" ref="G94:G97" si="6">I94-H94</f>
        <v>1.3784722222222226E-2</v>
      </c>
      <c r="H94" s="22">
        <v>2.3958333333333331E-2</v>
      </c>
      <c r="I94" s="22">
        <v>3.7743055555555557E-2</v>
      </c>
    </row>
    <row r="95" spans="1:9" x14ac:dyDescent="0.25">
      <c r="A95" s="2">
        <v>2</v>
      </c>
      <c r="B95" s="2">
        <v>72</v>
      </c>
      <c r="C95" s="2">
        <v>77</v>
      </c>
      <c r="D95" s="2" t="s">
        <v>12</v>
      </c>
      <c r="E95" s="2">
        <v>1965</v>
      </c>
      <c r="F95" s="2">
        <v>1.4085648148148147E-2</v>
      </c>
      <c r="G95" s="21">
        <f t="shared" si="6"/>
        <v>1.4675925925925926E-2</v>
      </c>
      <c r="H95" s="22">
        <v>1.1458333333333334E-2</v>
      </c>
      <c r="I95" s="22">
        <v>2.613425925925926E-2</v>
      </c>
    </row>
    <row r="96" spans="1:9" x14ac:dyDescent="0.25">
      <c r="A96" s="2">
        <v>3</v>
      </c>
      <c r="B96" s="2"/>
      <c r="C96" s="2">
        <v>56</v>
      </c>
      <c r="D96" s="2" t="s">
        <v>84</v>
      </c>
      <c r="E96" s="2">
        <v>1957</v>
      </c>
      <c r="F96" s="2"/>
      <c r="G96" s="21">
        <f t="shared" si="6"/>
        <v>1.3020833333333336E-2</v>
      </c>
      <c r="H96" s="22">
        <v>5.208333333333333E-3</v>
      </c>
      <c r="I96" s="22">
        <v>1.8229166666666668E-2</v>
      </c>
    </row>
    <row r="97" spans="1:9" x14ac:dyDescent="0.25">
      <c r="A97" s="2">
        <v>4</v>
      </c>
      <c r="B97" s="2"/>
      <c r="C97" s="2">
        <v>76</v>
      </c>
      <c r="D97" s="2" t="s">
        <v>62</v>
      </c>
      <c r="E97" s="2">
        <v>1959</v>
      </c>
      <c r="F97" s="2"/>
      <c r="G97" s="21">
        <f t="shared" si="6"/>
        <v>2.523148148148148E-2</v>
      </c>
      <c r="H97" s="22">
        <v>6.076388888888889E-3</v>
      </c>
      <c r="I97" s="22">
        <v>3.1307870370370368E-2</v>
      </c>
    </row>
    <row r="99" spans="1:9" x14ac:dyDescent="0.25">
      <c r="A99" s="5" t="s">
        <v>39</v>
      </c>
      <c r="B99" s="5"/>
      <c r="C99" s="5"/>
      <c r="D99" s="5"/>
      <c r="E99" s="5"/>
      <c r="F99" s="5"/>
      <c r="G99" s="5"/>
    </row>
    <row r="100" spans="1:9" x14ac:dyDescent="0.25">
      <c r="A100" s="2"/>
      <c r="B100" s="9">
        <v>44</v>
      </c>
      <c r="C100" s="9"/>
      <c r="D100" s="9" t="s">
        <v>55</v>
      </c>
      <c r="E100" s="2"/>
      <c r="F100" s="10">
        <v>5.1041666666666666E-3</v>
      </c>
      <c r="G100" s="10"/>
    </row>
    <row r="101" spans="1:9" x14ac:dyDescent="0.25">
      <c r="A101" s="2"/>
      <c r="B101" s="9">
        <v>47</v>
      </c>
      <c r="C101" s="9">
        <v>86</v>
      </c>
      <c r="D101" s="9" t="s">
        <v>54</v>
      </c>
      <c r="E101" s="2"/>
      <c r="F101" s="10">
        <v>5.5902777777777782E-3</v>
      </c>
      <c r="G101" s="21">
        <v>3.4490740740740745E-3</v>
      </c>
      <c r="H101" s="22"/>
      <c r="I101" s="22"/>
    </row>
    <row r="102" spans="1:9" x14ac:dyDescent="0.25">
      <c r="A102" s="2"/>
      <c r="B102" s="9">
        <v>28</v>
      </c>
      <c r="C102" s="9"/>
      <c r="D102" s="9" t="s">
        <v>51</v>
      </c>
      <c r="E102" s="2"/>
      <c r="F102" s="10">
        <v>5.6018518518518518E-3</v>
      </c>
      <c r="G102" s="10"/>
    </row>
    <row r="103" spans="1:9" x14ac:dyDescent="0.25">
      <c r="A103" s="2"/>
      <c r="B103" s="9">
        <v>10</v>
      </c>
      <c r="C103" s="9"/>
      <c r="D103" s="9" t="s">
        <v>50</v>
      </c>
      <c r="E103" s="2"/>
      <c r="F103" s="10">
        <v>1.0023148148148147E-2</v>
      </c>
      <c r="G103" s="20"/>
    </row>
    <row r="104" spans="1:9" x14ac:dyDescent="0.25">
      <c r="A104" s="2"/>
      <c r="B104" s="9">
        <v>58</v>
      </c>
      <c r="C104" s="9">
        <v>68</v>
      </c>
      <c r="D104" s="9" t="s">
        <v>47</v>
      </c>
      <c r="E104" s="2"/>
      <c r="F104" s="10">
        <v>1.1944444444444445E-2</v>
      </c>
      <c r="G104" s="21">
        <f t="shared" ref="G104:G109" si="7">I104-H104</f>
        <v>1.800925925925926E-2</v>
      </c>
      <c r="H104" s="22">
        <v>5.208333333333333E-3</v>
      </c>
      <c r="I104" s="22">
        <v>2.3217592592592592E-2</v>
      </c>
    </row>
    <row r="105" spans="1:9" x14ac:dyDescent="0.25">
      <c r="A105" s="2"/>
      <c r="B105" s="9">
        <v>59</v>
      </c>
      <c r="C105" s="9">
        <v>69</v>
      </c>
      <c r="D105" s="9" t="s">
        <v>56</v>
      </c>
      <c r="E105" s="2"/>
      <c r="F105" s="10">
        <v>1.1944444444444445E-2</v>
      </c>
      <c r="G105" s="21">
        <f t="shared" si="7"/>
        <v>1.0613425925925929E-2</v>
      </c>
      <c r="H105" s="22">
        <v>5.208333333333333E-3</v>
      </c>
      <c r="I105" s="22">
        <v>1.5821759259259261E-2</v>
      </c>
    </row>
    <row r="106" spans="1:9" x14ac:dyDescent="0.25">
      <c r="A106" s="2"/>
      <c r="B106" s="2">
        <v>64</v>
      </c>
      <c r="C106" s="2">
        <v>73</v>
      </c>
      <c r="D106" s="2" t="s">
        <v>41</v>
      </c>
      <c r="E106" s="2"/>
      <c r="F106" s="10">
        <v>1.5162037037037036E-2</v>
      </c>
      <c r="G106" s="21">
        <f t="shared" si="7"/>
        <v>1.3553240740740741E-2</v>
      </c>
      <c r="H106" s="22">
        <v>5.208333333333333E-3</v>
      </c>
      <c r="I106" s="22">
        <v>1.8761574074074073E-2</v>
      </c>
    </row>
    <row r="107" spans="1:9" x14ac:dyDescent="0.25">
      <c r="A107" s="2"/>
      <c r="B107" s="9">
        <v>39</v>
      </c>
      <c r="C107" s="9">
        <v>59</v>
      </c>
      <c r="D107" s="9" t="s">
        <v>52</v>
      </c>
      <c r="E107" s="2"/>
      <c r="F107" s="10">
        <v>1.5173611111111112E-2</v>
      </c>
      <c r="G107" s="21">
        <f t="shared" si="7"/>
        <v>1.3564814814814818E-2</v>
      </c>
      <c r="H107" s="22">
        <v>5.208333333333333E-3</v>
      </c>
      <c r="I107" s="22">
        <v>1.877314814814815E-2</v>
      </c>
    </row>
    <row r="108" spans="1:9" x14ac:dyDescent="0.25">
      <c r="A108" s="2"/>
      <c r="B108" s="9">
        <v>11</v>
      </c>
      <c r="C108" s="9">
        <v>72</v>
      </c>
      <c r="D108" s="9" t="s">
        <v>46</v>
      </c>
      <c r="E108" s="2"/>
      <c r="F108" s="10">
        <v>1.5324074074074073E-2</v>
      </c>
      <c r="G108" s="21">
        <f t="shared" si="7"/>
        <v>1.201388888888889E-2</v>
      </c>
      <c r="H108" s="22">
        <v>5.208333333333333E-3</v>
      </c>
      <c r="I108" s="22">
        <v>1.7222222222222222E-2</v>
      </c>
    </row>
    <row r="109" spans="1:9" x14ac:dyDescent="0.25">
      <c r="A109" s="2"/>
      <c r="B109" s="2">
        <v>26</v>
      </c>
      <c r="C109" s="2">
        <v>60</v>
      </c>
      <c r="D109" s="2" t="s">
        <v>42</v>
      </c>
      <c r="E109" s="2"/>
      <c r="F109" s="10">
        <v>1.6284722222222221E-2</v>
      </c>
      <c r="G109" s="21">
        <f t="shared" si="7"/>
        <v>1.2789351851851854E-2</v>
      </c>
      <c r="H109" s="22">
        <v>5.208333333333333E-3</v>
      </c>
      <c r="I109" s="22">
        <v>1.7997685185185186E-2</v>
      </c>
    </row>
    <row r="110" spans="1:9" x14ac:dyDescent="0.25">
      <c r="A110" s="2"/>
      <c r="B110" s="2">
        <v>18</v>
      </c>
      <c r="C110" s="2"/>
      <c r="D110" s="2" t="s">
        <v>40</v>
      </c>
      <c r="E110" s="2"/>
      <c r="F110" s="10">
        <v>1.8460648148148146E-2</v>
      </c>
      <c r="G110" s="10"/>
    </row>
    <row r="111" spans="1:9" x14ac:dyDescent="0.25">
      <c r="A111" s="2"/>
      <c r="B111" s="9">
        <v>9</v>
      </c>
      <c r="C111" s="9"/>
      <c r="D111" s="9" t="s">
        <v>43</v>
      </c>
      <c r="E111" s="2"/>
      <c r="F111" s="10">
        <v>1.892361111111111E-2</v>
      </c>
      <c r="G111" s="10"/>
    </row>
    <row r="112" spans="1:9" x14ac:dyDescent="0.25">
      <c r="A112" s="2"/>
      <c r="B112" s="9">
        <v>100</v>
      </c>
      <c r="C112" s="9"/>
      <c r="D112" s="9" t="s">
        <v>62</v>
      </c>
      <c r="E112" s="2"/>
      <c r="F112" s="10">
        <v>1.8969907407407404E-2</v>
      </c>
      <c r="G112" s="10"/>
    </row>
    <row r="113" spans="1:9" x14ac:dyDescent="0.25">
      <c r="A113" s="2"/>
      <c r="B113" s="9">
        <v>62</v>
      </c>
      <c r="C113" s="9"/>
      <c r="D113" s="9" t="s">
        <v>58</v>
      </c>
      <c r="E113" s="2"/>
      <c r="F113" s="10">
        <v>1.9502314814814816E-2</v>
      </c>
      <c r="G113" s="10"/>
    </row>
    <row r="114" spans="1:9" x14ac:dyDescent="0.25">
      <c r="A114" s="2"/>
      <c r="B114" s="9">
        <v>38</v>
      </c>
      <c r="C114" s="9"/>
      <c r="D114" s="9" t="s">
        <v>44</v>
      </c>
      <c r="E114" s="2"/>
      <c r="F114" s="10">
        <v>2.119212962962963E-2</v>
      </c>
      <c r="G114" s="10"/>
    </row>
    <row r="115" spans="1:9" x14ac:dyDescent="0.25">
      <c r="A115" s="2"/>
      <c r="B115" s="9">
        <v>56</v>
      </c>
      <c r="C115" s="9">
        <v>81</v>
      </c>
      <c r="D115" s="9" t="s">
        <v>45</v>
      </c>
      <c r="E115" s="2"/>
      <c r="F115" s="10">
        <v>2.119212962962963E-2</v>
      </c>
      <c r="G115" s="21">
        <f>I115-H115</f>
        <v>1.1203703703703698E-2</v>
      </c>
      <c r="H115" s="22">
        <v>2.5694444444444447E-2</v>
      </c>
      <c r="I115" s="22">
        <v>3.6898148148148145E-2</v>
      </c>
    </row>
    <row r="116" spans="1:9" x14ac:dyDescent="0.25">
      <c r="A116" s="2"/>
      <c r="B116" s="9">
        <v>61</v>
      </c>
      <c r="C116" s="9"/>
      <c r="D116" s="9" t="s">
        <v>48</v>
      </c>
      <c r="E116" s="2"/>
      <c r="F116" s="10">
        <v>2.119212962962963E-2</v>
      </c>
      <c r="G116" s="10"/>
    </row>
    <row r="117" spans="1:9" x14ac:dyDescent="0.25">
      <c r="A117" s="2"/>
      <c r="B117" s="9">
        <v>42</v>
      </c>
      <c r="C117" s="9"/>
      <c r="D117" s="9" t="s">
        <v>53</v>
      </c>
      <c r="E117" s="2"/>
      <c r="F117" s="10">
        <v>2.5034722222222222E-2</v>
      </c>
      <c r="G117" s="10"/>
    </row>
    <row r="118" spans="1:9" x14ac:dyDescent="0.25">
      <c r="A118" s="2"/>
      <c r="B118" s="9">
        <v>53</v>
      </c>
      <c r="C118" s="9"/>
      <c r="D118" s="9" t="s">
        <v>49</v>
      </c>
      <c r="E118" s="2"/>
      <c r="F118" s="10">
        <v>2.7407407407407408E-2</v>
      </c>
      <c r="G118" s="10"/>
    </row>
    <row r="119" spans="1:9" x14ac:dyDescent="0.25">
      <c r="A119" s="2"/>
      <c r="B119" s="9">
        <v>60</v>
      </c>
      <c r="C119" s="9"/>
      <c r="D119" s="9" t="s">
        <v>57</v>
      </c>
      <c r="E119" s="2"/>
      <c r="F119" s="10">
        <v>2.7407407407407408E-2</v>
      </c>
      <c r="G119" s="10"/>
    </row>
    <row r="120" spans="1:9" x14ac:dyDescent="0.25">
      <c r="A120" s="2"/>
      <c r="B120" s="9">
        <v>68</v>
      </c>
      <c r="C120" s="9"/>
      <c r="D120" s="9" t="s">
        <v>59</v>
      </c>
      <c r="E120" s="2"/>
      <c r="F120" s="10">
        <v>2.9548611111111112E-2</v>
      </c>
      <c r="G120" s="10"/>
    </row>
    <row r="121" spans="1:9" x14ac:dyDescent="0.25">
      <c r="A121" s="2"/>
      <c r="B121" s="9">
        <v>69</v>
      </c>
      <c r="C121" s="9"/>
      <c r="D121" s="9" t="s">
        <v>60</v>
      </c>
      <c r="E121" s="2"/>
      <c r="F121" s="10">
        <v>2.9548611111111112E-2</v>
      </c>
      <c r="G121" s="10"/>
    </row>
    <row r="122" spans="1:9" x14ac:dyDescent="0.25">
      <c r="A122" s="2"/>
      <c r="B122" s="9">
        <v>73</v>
      </c>
      <c r="C122" s="9">
        <v>78</v>
      </c>
      <c r="D122" s="9" t="s">
        <v>61</v>
      </c>
      <c r="E122" s="2"/>
      <c r="F122" s="10">
        <v>2.9548611111111112E-2</v>
      </c>
      <c r="G122" s="21">
        <f t="shared" ref="G122:G131" si="8">I122-H122</f>
        <v>2.8356481481481479E-2</v>
      </c>
      <c r="H122" s="22">
        <v>1.8749999999999999E-2</v>
      </c>
      <c r="I122" s="22">
        <v>4.7106481481481478E-2</v>
      </c>
    </row>
    <row r="123" spans="1:9" x14ac:dyDescent="0.25">
      <c r="A123" s="2"/>
      <c r="B123" s="2"/>
      <c r="C123" s="2">
        <v>38</v>
      </c>
      <c r="D123" s="2" t="s">
        <v>90</v>
      </c>
      <c r="E123" s="2"/>
      <c r="F123" s="2"/>
      <c r="G123" s="21">
        <f t="shared" si="8"/>
        <v>1.8217592592592598E-2</v>
      </c>
      <c r="H123" s="22">
        <v>5.208333333333333E-3</v>
      </c>
      <c r="I123" s="22">
        <v>2.342592592592593E-2</v>
      </c>
    </row>
    <row r="124" spans="1:9" x14ac:dyDescent="0.25">
      <c r="A124" s="2"/>
      <c r="B124" s="2"/>
      <c r="C124" s="2">
        <v>16</v>
      </c>
      <c r="D124" s="2" t="s">
        <v>91</v>
      </c>
      <c r="E124" s="2"/>
      <c r="F124" s="2"/>
      <c r="G124" s="21">
        <f t="shared" si="8"/>
        <v>1.5601851851851853E-2</v>
      </c>
      <c r="H124" s="22">
        <v>5.208333333333333E-3</v>
      </c>
      <c r="I124" s="22">
        <v>2.0810185185185185E-2</v>
      </c>
    </row>
    <row r="125" spans="1:9" x14ac:dyDescent="0.25">
      <c r="A125" s="2"/>
      <c r="B125" s="2"/>
      <c r="C125" s="2">
        <v>40</v>
      </c>
      <c r="D125" s="2" t="s">
        <v>92</v>
      </c>
      <c r="E125" s="2"/>
      <c r="F125" s="2"/>
      <c r="G125" s="21">
        <f t="shared" si="8"/>
        <v>2.2326388888888889E-2</v>
      </c>
      <c r="H125" s="22">
        <v>5.208333333333333E-3</v>
      </c>
      <c r="I125" s="22">
        <v>2.7534722222222221E-2</v>
      </c>
    </row>
    <row r="126" spans="1:9" x14ac:dyDescent="0.25">
      <c r="A126" s="2"/>
      <c r="B126" s="2"/>
      <c r="C126" s="2">
        <v>41</v>
      </c>
      <c r="D126" s="2" t="s">
        <v>93</v>
      </c>
      <c r="E126" s="2"/>
      <c r="F126" s="2"/>
      <c r="G126" s="21">
        <f t="shared" si="8"/>
        <v>2.2303240740740742E-2</v>
      </c>
      <c r="H126" s="22">
        <v>5.208333333333333E-3</v>
      </c>
      <c r="I126" s="22">
        <v>2.7511574074074074E-2</v>
      </c>
    </row>
    <row r="127" spans="1:9" x14ac:dyDescent="0.25">
      <c r="A127" s="2"/>
      <c r="B127" s="2"/>
      <c r="C127" s="2">
        <v>29</v>
      </c>
      <c r="D127" s="2" t="s">
        <v>94</v>
      </c>
      <c r="E127" s="2"/>
      <c r="F127" s="2"/>
      <c r="G127" s="21">
        <f t="shared" si="8"/>
        <v>2.2337962962962962E-2</v>
      </c>
      <c r="H127" s="22">
        <v>5.208333333333333E-3</v>
      </c>
      <c r="I127" s="22">
        <v>2.7546296296296294E-2</v>
      </c>
    </row>
    <row r="128" spans="1:9" x14ac:dyDescent="0.25">
      <c r="A128" s="2"/>
      <c r="B128" s="2"/>
      <c r="C128" s="2">
        <v>79</v>
      </c>
      <c r="D128" s="2" t="s">
        <v>95</v>
      </c>
      <c r="E128" s="2"/>
      <c r="F128" s="2"/>
      <c r="G128" s="21">
        <f t="shared" si="8"/>
        <v>2.8344907407407405E-2</v>
      </c>
      <c r="H128" s="22">
        <v>1.8749999999999999E-2</v>
      </c>
      <c r="I128" s="22">
        <v>4.7094907407407405E-2</v>
      </c>
    </row>
    <row r="129" spans="1:9" x14ac:dyDescent="0.25">
      <c r="A129" s="2"/>
      <c r="B129" s="2"/>
      <c r="C129" s="2">
        <v>80</v>
      </c>
      <c r="D129" s="2" t="s">
        <v>96</v>
      </c>
      <c r="E129" s="2"/>
      <c r="F129" s="2"/>
      <c r="G129" s="21">
        <f t="shared" si="8"/>
        <v>1.9999999999999993E-2</v>
      </c>
      <c r="H129" s="22">
        <v>2.1875000000000002E-2</v>
      </c>
      <c r="I129" s="22">
        <v>4.1874999999999996E-2</v>
      </c>
    </row>
    <row r="130" spans="1:9" x14ac:dyDescent="0.25">
      <c r="A130" s="2"/>
      <c r="B130" s="2"/>
      <c r="C130" s="2">
        <v>84</v>
      </c>
      <c r="D130" s="2" t="s">
        <v>97</v>
      </c>
      <c r="E130" s="2"/>
      <c r="F130" s="2"/>
      <c r="G130" s="21">
        <f t="shared" si="8"/>
        <v>2.570601851851852E-2</v>
      </c>
      <c r="H130" s="22">
        <v>2.6388888888888889E-2</v>
      </c>
      <c r="I130" s="22">
        <v>5.2094907407407409E-2</v>
      </c>
    </row>
    <row r="131" spans="1:9" x14ac:dyDescent="0.25">
      <c r="A131" s="2"/>
      <c r="B131" s="2"/>
      <c r="C131" s="2">
        <v>85</v>
      </c>
      <c r="D131" s="2" t="s">
        <v>98</v>
      </c>
      <c r="E131" s="2"/>
      <c r="F131" s="2"/>
      <c r="G131" s="21">
        <f t="shared" si="8"/>
        <v>2.5729166666666674E-2</v>
      </c>
      <c r="H131" s="22">
        <v>2.6388888888888889E-2</v>
      </c>
      <c r="I131" s="22">
        <v>5.2118055555555563E-2</v>
      </c>
    </row>
  </sheetData>
  <autoFilter ref="C1:I13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I etapp</vt:lpstr>
      <vt:lpstr>II etapp</vt:lpstr>
      <vt:lpstr>III etapp</vt:lpstr>
      <vt:lpstr>IV etapp</vt:lpstr>
      <vt:lpstr>KOOND</vt:lpstr>
      <vt:lpstr>SODI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Jane</cp:lastModifiedBy>
  <cp:lastPrinted>2015-12-10T18:12:50Z</cp:lastPrinted>
  <dcterms:created xsi:type="dcterms:W3CDTF">2015-10-15T16:23:12Z</dcterms:created>
  <dcterms:modified xsi:type="dcterms:W3CDTF">2016-01-28T19:29:27Z</dcterms:modified>
</cp:coreProperties>
</file>