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ane\Documents\SÜNDMUSED-ÜRITUSED\PANDIVERE 2019\"/>
    </mc:Choice>
  </mc:AlternateContent>
  <bookViews>
    <workbookView xWindow="0" yWindow="0" windowWidth="20490" windowHeight="7755" activeTab="2"/>
  </bookViews>
  <sheets>
    <sheet name="2010-2011 k" sheetId="1" r:id="rId1"/>
    <sheet name="2012-13 k" sheetId="3" r:id="rId2"/>
    <sheet name="2014 jn" sheetId="5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8" i="1" l="1"/>
  <c r="L8" i="5"/>
  <c r="L9" i="5"/>
  <c r="L27" i="5"/>
  <c r="L28" i="1"/>
  <c r="L27" i="1"/>
  <c r="L26" i="1"/>
  <c r="L25" i="1"/>
  <c r="L21" i="1"/>
  <c r="L22" i="1"/>
  <c r="L23" i="1"/>
  <c r="L20" i="1"/>
  <c r="L24" i="1"/>
  <c r="L29" i="3"/>
  <c r="L25" i="3"/>
  <c r="L21" i="3"/>
  <c r="L22" i="3"/>
  <c r="L27" i="3"/>
  <c r="L24" i="3"/>
  <c r="L28" i="3"/>
  <c r="L26" i="3"/>
  <c r="L23" i="3"/>
  <c r="L23" i="5"/>
  <c r="L28" i="5"/>
  <c r="L25" i="5"/>
  <c r="L26" i="5"/>
  <c r="L22" i="5"/>
  <c r="L19" i="5"/>
  <c r="L24" i="5"/>
  <c r="L20" i="5"/>
  <c r="L21" i="5"/>
  <c r="L6" i="5"/>
  <c r="L11" i="5"/>
  <c r="L14" i="5"/>
  <c r="L13" i="5"/>
  <c r="L5" i="5"/>
  <c r="L7" i="5"/>
  <c r="L10" i="5"/>
  <c r="L12" i="5"/>
  <c r="L15" i="5"/>
  <c r="L9" i="3"/>
  <c r="L10" i="3"/>
  <c r="L13" i="3"/>
  <c r="L11" i="3"/>
  <c r="L14" i="3"/>
  <c r="L15" i="3"/>
  <c r="L16" i="3"/>
  <c r="L17" i="3"/>
  <c r="L12" i="3"/>
  <c r="L12" i="1"/>
  <c r="L11" i="1"/>
  <c r="L10" i="1"/>
  <c r="L13" i="1"/>
  <c r="L14" i="1"/>
  <c r="L15" i="1"/>
  <c r="L16" i="1"/>
  <c r="L9" i="1"/>
</calcChain>
</file>

<file path=xl/sharedStrings.xml><?xml version="1.0" encoding="utf-8"?>
<sst xmlns="http://schemas.openxmlformats.org/spreadsheetml/2006/main" count="164" uniqueCount="79">
  <si>
    <t>koondtabel</t>
  </si>
  <si>
    <t>nimi</t>
  </si>
  <si>
    <t>vormel</t>
  </si>
  <si>
    <t>punkte</t>
  </si>
  <si>
    <t>oda</t>
  </si>
  <si>
    <t>süstik</t>
  </si>
  <si>
    <t>ristikeks</t>
  </si>
  <si>
    <t>kokku</t>
  </si>
  <si>
    <t>koht</t>
  </si>
  <si>
    <t>2010-2011</t>
  </si>
  <si>
    <t>2014 ja nooremad koondtabel</t>
  </si>
  <si>
    <t>e. nimi</t>
  </si>
  <si>
    <t>Hanna Alas</t>
  </si>
  <si>
    <t>Eva-Alexandra Puskar</t>
  </si>
  <si>
    <t>Vahtra</t>
  </si>
  <si>
    <t>Kendra</t>
  </si>
  <si>
    <t>Ilves</t>
  </si>
  <si>
    <t>Derek</t>
  </si>
  <si>
    <t>Vahtrik</t>
  </si>
  <si>
    <t>Kevin</t>
  </si>
  <si>
    <t>Ott Nirgi</t>
  </si>
  <si>
    <t>Reeli Mirell Engaste</t>
  </si>
  <si>
    <t>Maria Müürsep</t>
  </si>
  <si>
    <t>Desiree-Laureen Reinmets</t>
  </si>
  <si>
    <t>Jasper Paul Pohlak</t>
  </si>
  <si>
    <t>Robert</t>
  </si>
  <si>
    <t>Zavadskis</t>
  </si>
  <si>
    <t>Mark</t>
  </si>
  <si>
    <t>Õnnemäe</t>
  </si>
  <si>
    <t>Mairold</t>
  </si>
  <si>
    <t>Keira</t>
  </si>
  <si>
    <t>Vallimaa</t>
  </si>
  <si>
    <t>Karolin Olev</t>
  </si>
  <si>
    <t>Aliisa Innos</t>
  </si>
  <si>
    <t>Helle-Mai Liblikmann</t>
  </si>
  <si>
    <t>Egert Hansar</t>
  </si>
  <si>
    <t>Reimo Kallas</t>
  </si>
  <si>
    <t>Aleksis Aksel</t>
  </si>
  <si>
    <t>Marten Õnnemäe</t>
  </si>
  <si>
    <t>Kristo Kornelt</t>
  </si>
  <si>
    <t>Marcus Leist</t>
  </si>
  <si>
    <t>Raimond Türkel</t>
  </si>
  <si>
    <t>Christel-Liina Koks</t>
  </si>
  <si>
    <t>Anne Lotta Dreifelt</t>
  </si>
  <si>
    <t>Magnus Dreifelt</t>
  </si>
  <si>
    <t>Lars Dreifelt</t>
  </si>
  <si>
    <t>Markus Märtsin</t>
  </si>
  <si>
    <t>kaugus</t>
  </si>
  <si>
    <t>Raitšuk</t>
  </si>
  <si>
    <t>Sander</t>
  </si>
  <si>
    <t>Seepter</t>
  </si>
  <si>
    <t>Kristjan</t>
  </si>
  <si>
    <t>Türkel</t>
  </si>
  <si>
    <t>Henri</t>
  </si>
  <si>
    <t>Kümnik</t>
  </si>
  <si>
    <t>Fred</t>
  </si>
  <si>
    <t>Liivamägi</t>
  </si>
  <si>
    <t>Isabell Laureta</t>
  </si>
  <si>
    <t>Laura Lisete</t>
  </si>
  <si>
    <t>Preisfreund</t>
  </si>
  <si>
    <t>Hanna Maarja</t>
  </si>
  <si>
    <t>Selbak</t>
  </si>
  <si>
    <t>Jasmiin</t>
  </si>
  <si>
    <t>Raadik</t>
  </si>
  <si>
    <t>Emili</t>
  </si>
  <si>
    <t>Aksel</t>
  </si>
  <si>
    <t>Aleksandra</t>
  </si>
  <si>
    <t>Mägi</t>
  </si>
  <si>
    <t>Maribel</t>
  </si>
  <si>
    <t>Mändmets</t>
  </si>
  <si>
    <t>Melissa</t>
  </si>
  <si>
    <t>Adrian Pähna</t>
  </si>
  <si>
    <t>Jeruslanov</t>
  </si>
  <si>
    <t>Gregor</t>
  </si>
  <si>
    <t>Kreek</t>
  </si>
  <si>
    <t>I</t>
  </si>
  <si>
    <t>II</t>
  </si>
  <si>
    <t>III</t>
  </si>
  <si>
    <t>2012-2013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</si>
</sst>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0" fillId="2" borderId="1" xfId="0" applyFill="1" applyBorder="1"/>
    <xf numFmtId="21" fontId="0" fillId="0" borderId="1" xfId="0" applyNumberFormat="1" applyBorder="1"/>
    <xf numFmtId="16" fontId="0" fillId="0" borderId="1" xfId="0" applyNumberFormat="1" applyBorder="1"/>
    <xf numFmtId="0" fontId="1" fillId="0" borderId="0" xfId="0" applyFont="1"/>
    <xf numFmtId="0" fontId="1" fillId="0" borderId="1" xfId="0" applyFont="1" applyBorder="1"/>
    <xf numFmtId="0" fontId="1" fillId="2" borderId="1" xfId="0" applyFont="1" applyFill="1" applyBorder="1"/>
    <xf numFmtId="0" fontId="0" fillId="0" borderId="0" xfId="0" applyFill="1" applyBorder="1"/>
    <xf numFmtId="0" fontId="0" fillId="0" borderId="1" xfId="0" applyFill="1" applyBorder="1"/>
    <xf numFmtId="0" fontId="0" fillId="0" borderId="1" xfId="0" applyNumberFormat="1" applyBorder="1"/>
    <xf numFmtId="47" fontId="0" fillId="0" borderId="1" xfId="0" applyNumberFormat="1" applyBorder="1"/>
    <xf numFmtId="20" fontId="0" fillId="0" borderId="1" xfId="0" applyNumberFormat="1" applyBorder="1"/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M28"/>
  <sheetViews>
    <sheetView topLeftCell="A10" workbookViewId="0">
      <selection activeCell="A23" sqref="A23"/>
    </sheetView>
  </sheetViews>
  <sheetFormatPr defaultRowHeight="15" x14ac:dyDescent="0.25"/>
  <cols>
    <col min="1" max="1" width="19.42578125" customWidth="1"/>
  </cols>
  <sheetData>
    <row r="4" spans="1:13" x14ac:dyDescent="0.25">
      <c r="A4" s="5" t="s">
        <v>9</v>
      </c>
      <c r="B4" s="5"/>
      <c r="C4" s="5" t="s">
        <v>0</v>
      </c>
      <c r="D4" s="5"/>
    </row>
    <row r="7" spans="1:13" x14ac:dyDescent="0.25">
      <c r="A7" s="6" t="s">
        <v>1</v>
      </c>
      <c r="B7" s="6" t="s">
        <v>2</v>
      </c>
      <c r="C7" s="7" t="s">
        <v>3</v>
      </c>
      <c r="D7" s="6" t="s">
        <v>4</v>
      </c>
      <c r="E7" s="7" t="s">
        <v>3</v>
      </c>
      <c r="F7" s="6" t="s">
        <v>5</v>
      </c>
      <c r="G7" s="7" t="s">
        <v>3</v>
      </c>
      <c r="H7" s="6" t="s">
        <v>47</v>
      </c>
      <c r="I7" s="7" t="s">
        <v>3</v>
      </c>
      <c r="J7" s="6" t="s">
        <v>6</v>
      </c>
      <c r="K7" s="7" t="s">
        <v>3</v>
      </c>
      <c r="L7" s="6" t="s">
        <v>7</v>
      </c>
      <c r="M7" s="6" t="s">
        <v>8</v>
      </c>
    </row>
    <row r="8" spans="1:13" x14ac:dyDescent="0.25">
      <c r="A8" s="1" t="s">
        <v>32</v>
      </c>
      <c r="B8" s="11">
        <v>3.5069444444444444E-4</v>
      </c>
      <c r="C8" s="2">
        <v>1</v>
      </c>
      <c r="D8" s="1">
        <v>8</v>
      </c>
      <c r="E8" s="2">
        <v>4</v>
      </c>
      <c r="F8" s="11">
        <v>3.9421296296296296E-4</v>
      </c>
      <c r="G8" s="2">
        <v>1</v>
      </c>
      <c r="H8" s="10">
        <v>2.77</v>
      </c>
      <c r="I8" s="2">
        <v>1</v>
      </c>
      <c r="J8" s="1">
        <v>18</v>
      </c>
      <c r="K8" s="2">
        <v>3</v>
      </c>
      <c r="L8" s="1">
        <f t="shared" ref="L8:L13" si="0">SUM(C8,E8,G8,I8,K8)</f>
        <v>10</v>
      </c>
      <c r="M8" s="1" t="s">
        <v>75</v>
      </c>
    </row>
    <row r="9" spans="1:13" x14ac:dyDescent="0.25">
      <c r="A9" s="1" t="s">
        <v>22</v>
      </c>
      <c r="B9" s="11">
        <v>3.5879629629629635E-4</v>
      </c>
      <c r="C9" s="2">
        <v>2</v>
      </c>
      <c r="D9" s="1">
        <v>11</v>
      </c>
      <c r="E9" s="2">
        <v>1</v>
      </c>
      <c r="F9" s="11">
        <v>3.9884259259259262E-4</v>
      </c>
      <c r="G9" s="2">
        <v>2</v>
      </c>
      <c r="H9" s="10">
        <v>2.25</v>
      </c>
      <c r="I9" s="2">
        <v>4</v>
      </c>
      <c r="J9" s="1">
        <v>21</v>
      </c>
      <c r="K9" s="2">
        <v>1</v>
      </c>
      <c r="L9" s="1">
        <f t="shared" si="0"/>
        <v>10</v>
      </c>
      <c r="M9" s="1" t="s">
        <v>76</v>
      </c>
    </row>
    <row r="10" spans="1:13" x14ac:dyDescent="0.25">
      <c r="A10" s="1" t="s">
        <v>42</v>
      </c>
      <c r="B10" s="11">
        <v>3.6111111111111109E-4</v>
      </c>
      <c r="C10" s="2">
        <v>3</v>
      </c>
      <c r="D10" s="1">
        <v>9.3000000000000007</v>
      </c>
      <c r="E10" s="2">
        <v>2</v>
      </c>
      <c r="F10" s="11">
        <v>4.6562499999999995E-4</v>
      </c>
      <c r="G10" s="2">
        <v>4</v>
      </c>
      <c r="H10" s="10">
        <v>2.39</v>
      </c>
      <c r="I10" s="2">
        <v>2</v>
      </c>
      <c r="J10" s="1">
        <v>9</v>
      </c>
      <c r="K10" s="2">
        <v>5</v>
      </c>
      <c r="L10" s="1">
        <f t="shared" si="0"/>
        <v>16</v>
      </c>
      <c r="M10" s="1" t="s">
        <v>77</v>
      </c>
    </row>
    <row r="11" spans="1:13" x14ac:dyDescent="0.25">
      <c r="A11" s="1" t="s">
        <v>34</v>
      </c>
      <c r="B11" s="11">
        <v>3.7268518518518526E-4</v>
      </c>
      <c r="C11" s="2">
        <v>5</v>
      </c>
      <c r="D11" s="1">
        <v>8.5</v>
      </c>
      <c r="E11" s="2">
        <v>3</v>
      </c>
      <c r="F11" s="11">
        <v>4.2222222222222222E-4</v>
      </c>
      <c r="G11" s="2">
        <v>3</v>
      </c>
      <c r="H11" s="10">
        <v>2.17</v>
      </c>
      <c r="I11" s="2">
        <v>5</v>
      </c>
      <c r="J11" s="1">
        <v>19</v>
      </c>
      <c r="K11" s="2">
        <v>2</v>
      </c>
      <c r="L11" s="1">
        <f t="shared" si="0"/>
        <v>18</v>
      </c>
      <c r="M11" s="1"/>
    </row>
    <row r="12" spans="1:13" x14ac:dyDescent="0.25">
      <c r="A12" s="1" t="s">
        <v>21</v>
      </c>
      <c r="B12" s="11">
        <v>3.6805555555555555E-4</v>
      </c>
      <c r="C12" s="2">
        <v>4</v>
      </c>
      <c r="D12" s="1">
        <v>7</v>
      </c>
      <c r="E12" s="2">
        <v>5</v>
      </c>
      <c r="F12" s="11">
        <v>4.7928240740740738E-4</v>
      </c>
      <c r="G12" s="2">
        <v>5</v>
      </c>
      <c r="H12" s="10">
        <v>2.31</v>
      </c>
      <c r="I12" s="2">
        <v>3</v>
      </c>
      <c r="J12" s="1">
        <v>12</v>
      </c>
      <c r="K12" s="2">
        <v>4</v>
      </c>
      <c r="L12" s="1">
        <f t="shared" si="0"/>
        <v>21</v>
      </c>
      <c r="M12" s="1"/>
    </row>
    <row r="13" spans="1:13" x14ac:dyDescent="0.25">
      <c r="A13" s="1"/>
      <c r="B13" s="1"/>
      <c r="C13" s="2"/>
      <c r="D13" s="1"/>
      <c r="E13" s="2"/>
      <c r="F13" s="1"/>
      <c r="G13" s="2"/>
      <c r="H13" s="10"/>
      <c r="I13" s="2"/>
      <c r="J13" s="1"/>
      <c r="K13" s="2"/>
      <c r="L13" s="1">
        <f t="shared" si="0"/>
        <v>0</v>
      </c>
      <c r="M13" s="1"/>
    </row>
    <row r="14" spans="1:13" x14ac:dyDescent="0.25">
      <c r="A14" s="1"/>
      <c r="B14" s="4"/>
      <c r="C14" s="2"/>
      <c r="D14" s="1"/>
      <c r="E14" s="2"/>
      <c r="F14" s="3"/>
      <c r="G14" s="2"/>
      <c r="H14" s="10"/>
      <c r="I14" s="2"/>
      <c r="J14" s="1"/>
      <c r="K14" s="2"/>
      <c r="L14" s="1">
        <f t="shared" ref="L14:L16" si="1">SUM(C14,E14,G14,I14,K14)</f>
        <v>0</v>
      </c>
      <c r="M14" s="1"/>
    </row>
    <row r="15" spans="1:13" x14ac:dyDescent="0.25">
      <c r="A15" s="1"/>
      <c r="B15" s="1"/>
      <c r="C15" s="2"/>
      <c r="D15" s="1"/>
      <c r="E15" s="2"/>
      <c r="F15" s="3"/>
      <c r="G15" s="2"/>
      <c r="H15" s="10"/>
      <c r="I15" s="2"/>
      <c r="J15" s="1"/>
      <c r="K15" s="2"/>
      <c r="L15" s="1">
        <f t="shared" si="1"/>
        <v>0</v>
      </c>
      <c r="M15" s="1"/>
    </row>
    <row r="16" spans="1:13" x14ac:dyDescent="0.25">
      <c r="A16" s="1"/>
      <c r="B16" s="1"/>
      <c r="C16" s="2"/>
      <c r="D16" s="1"/>
      <c r="E16" s="2"/>
      <c r="F16" s="3"/>
      <c r="G16" s="2"/>
      <c r="H16" s="10"/>
      <c r="I16" s="2"/>
      <c r="J16" s="1"/>
      <c r="K16" s="2"/>
      <c r="L16" s="1">
        <f t="shared" si="1"/>
        <v>0</v>
      </c>
      <c r="M16" s="1"/>
    </row>
    <row r="19" spans="1:13" x14ac:dyDescent="0.25">
      <c r="A19" s="6" t="s">
        <v>1</v>
      </c>
      <c r="B19" s="6" t="s">
        <v>2</v>
      </c>
      <c r="C19" s="7" t="s">
        <v>3</v>
      </c>
      <c r="D19" s="6" t="s">
        <v>4</v>
      </c>
      <c r="E19" s="7" t="s">
        <v>3</v>
      </c>
      <c r="F19" s="6" t="s">
        <v>5</v>
      </c>
      <c r="G19" s="7" t="s">
        <v>3</v>
      </c>
      <c r="H19" s="6" t="s">
        <v>47</v>
      </c>
      <c r="I19" s="7" t="s">
        <v>3</v>
      </c>
      <c r="J19" s="6" t="s">
        <v>6</v>
      </c>
      <c r="K19" s="7" t="s">
        <v>3</v>
      </c>
      <c r="L19" s="6" t="s">
        <v>7</v>
      </c>
      <c r="M19" s="6" t="s">
        <v>8</v>
      </c>
    </row>
    <row r="20" spans="1:13" x14ac:dyDescent="0.25">
      <c r="A20" s="1" t="s">
        <v>37</v>
      </c>
      <c r="B20" s="11">
        <v>3.3564814814814812E-4</v>
      </c>
      <c r="C20" s="2">
        <v>1</v>
      </c>
      <c r="D20" s="1">
        <v>16.399999999999999</v>
      </c>
      <c r="E20" s="2">
        <v>1</v>
      </c>
      <c r="F20" s="11">
        <v>3.8043981481481479E-4</v>
      </c>
      <c r="G20" s="2">
        <v>1</v>
      </c>
      <c r="H20" s="10">
        <v>3.02</v>
      </c>
      <c r="I20" s="2">
        <v>1</v>
      </c>
      <c r="J20" s="1">
        <v>20</v>
      </c>
      <c r="K20" s="2">
        <v>1</v>
      </c>
      <c r="L20" s="1">
        <f>SUM(C20,E20,G20,I20,K20)</f>
        <v>5</v>
      </c>
      <c r="M20" s="1" t="s">
        <v>75</v>
      </c>
    </row>
    <row r="21" spans="1:13" x14ac:dyDescent="0.25">
      <c r="A21" s="1" t="s">
        <v>45</v>
      </c>
      <c r="B21" s="11">
        <v>3.5300925925925924E-4</v>
      </c>
      <c r="C21" s="2">
        <v>2</v>
      </c>
      <c r="D21" s="1">
        <v>13</v>
      </c>
      <c r="E21" s="2">
        <v>4</v>
      </c>
      <c r="F21" s="11">
        <v>3.9120370370370367E-4</v>
      </c>
      <c r="G21" s="2">
        <v>2</v>
      </c>
      <c r="H21" s="10">
        <v>2.68</v>
      </c>
      <c r="I21" s="2">
        <v>2</v>
      </c>
      <c r="J21" s="1">
        <v>13</v>
      </c>
      <c r="K21" s="2">
        <v>2</v>
      </c>
      <c r="L21" s="1">
        <f>SUM(C21,E21,G21,I21,K21)</f>
        <v>12</v>
      </c>
      <c r="M21" s="1" t="s">
        <v>76</v>
      </c>
    </row>
    <row r="22" spans="1:13" x14ac:dyDescent="0.25">
      <c r="A22" s="1" t="s">
        <v>39</v>
      </c>
      <c r="B22" s="11">
        <v>3.5532407407407404E-4</v>
      </c>
      <c r="C22" s="2">
        <v>3</v>
      </c>
      <c r="D22" s="1">
        <v>6</v>
      </c>
      <c r="E22" s="2">
        <v>5</v>
      </c>
      <c r="F22" s="11">
        <v>5.141203703703704E-4</v>
      </c>
      <c r="G22" s="2">
        <v>4</v>
      </c>
      <c r="H22" s="10">
        <v>2.66</v>
      </c>
      <c r="I22" s="2">
        <v>3</v>
      </c>
      <c r="J22" s="1">
        <v>12</v>
      </c>
      <c r="K22" s="2">
        <v>3</v>
      </c>
      <c r="L22" s="1">
        <f>SUM(C22,E22,G22,I22,K22)</f>
        <v>18</v>
      </c>
      <c r="M22" s="1" t="s">
        <v>77</v>
      </c>
    </row>
    <row r="23" spans="1:13" x14ac:dyDescent="0.25">
      <c r="A23" s="1" t="s">
        <v>38</v>
      </c>
      <c r="B23" s="11">
        <v>3.6458333333333335E-4</v>
      </c>
      <c r="C23" s="2">
        <v>5</v>
      </c>
      <c r="D23" s="1">
        <v>13.8</v>
      </c>
      <c r="E23" s="2">
        <v>3</v>
      </c>
      <c r="F23" s="11">
        <v>3.9618055555555549E-4</v>
      </c>
      <c r="G23" s="2">
        <v>3</v>
      </c>
      <c r="H23" s="10">
        <v>2.46</v>
      </c>
      <c r="I23" s="2">
        <v>4</v>
      </c>
      <c r="J23" s="1">
        <v>11</v>
      </c>
      <c r="K23" s="2">
        <v>4</v>
      </c>
      <c r="L23" s="1">
        <f>SUM(C23,E23,G23,I23,K23)</f>
        <v>19</v>
      </c>
      <c r="M23" s="1"/>
    </row>
    <row r="24" spans="1:13" x14ac:dyDescent="0.25">
      <c r="A24" s="1" t="s">
        <v>24</v>
      </c>
      <c r="B24" s="11">
        <v>3.634259259259259E-4</v>
      </c>
      <c r="C24" s="2">
        <v>4</v>
      </c>
      <c r="D24" s="1">
        <v>15.3</v>
      </c>
      <c r="E24" s="2">
        <v>2</v>
      </c>
      <c r="F24" s="10">
        <v>0</v>
      </c>
      <c r="G24" s="2">
        <v>5</v>
      </c>
      <c r="H24" s="10">
        <v>2.23</v>
      </c>
      <c r="I24" s="2">
        <v>5</v>
      </c>
      <c r="J24" s="1">
        <v>7</v>
      </c>
      <c r="K24" s="2">
        <v>5</v>
      </c>
      <c r="L24" s="1">
        <f>SUM(C24,E24,G24,I24,K24)</f>
        <v>21</v>
      </c>
      <c r="M24" s="1"/>
    </row>
    <row r="25" spans="1:13" x14ac:dyDescent="0.25">
      <c r="A25" s="1"/>
      <c r="B25" s="1"/>
      <c r="C25" s="2"/>
      <c r="D25" s="1"/>
      <c r="E25" s="2"/>
      <c r="F25" s="1"/>
      <c r="G25" s="2"/>
      <c r="H25" s="1"/>
      <c r="I25" s="2"/>
      <c r="J25" s="1"/>
      <c r="K25" s="2"/>
      <c r="L25" s="1">
        <f t="shared" ref="L25:L28" si="2">SUM(C25,E25,G25,I25,K25)</f>
        <v>0</v>
      </c>
      <c r="M25" s="1"/>
    </row>
    <row r="26" spans="1:13" x14ac:dyDescent="0.25">
      <c r="A26" s="1"/>
      <c r="B26" s="4"/>
      <c r="C26" s="2"/>
      <c r="D26" s="1"/>
      <c r="E26" s="2"/>
      <c r="F26" s="3"/>
      <c r="G26" s="2"/>
      <c r="H26" s="1"/>
      <c r="I26" s="2"/>
      <c r="J26" s="1"/>
      <c r="K26" s="2"/>
      <c r="L26" s="1">
        <f t="shared" si="2"/>
        <v>0</v>
      </c>
      <c r="M26" s="1"/>
    </row>
    <row r="27" spans="1:13" x14ac:dyDescent="0.25">
      <c r="A27" s="1"/>
      <c r="B27" s="1"/>
      <c r="C27" s="2"/>
      <c r="D27" s="1"/>
      <c r="E27" s="2"/>
      <c r="F27" s="3"/>
      <c r="G27" s="2"/>
      <c r="H27" s="1"/>
      <c r="I27" s="2"/>
      <c r="J27" s="1"/>
      <c r="K27" s="2"/>
      <c r="L27" s="1">
        <f t="shared" si="2"/>
        <v>0</v>
      </c>
      <c r="M27" s="1"/>
    </row>
    <row r="28" spans="1:13" x14ac:dyDescent="0.25">
      <c r="A28" s="1"/>
      <c r="B28" s="1"/>
      <c r="C28" s="2"/>
      <c r="D28" s="1"/>
      <c r="E28" s="2"/>
      <c r="F28" s="3"/>
      <c r="G28" s="2"/>
      <c r="H28" s="1"/>
      <c r="I28" s="2"/>
      <c r="J28" s="1"/>
      <c r="K28" s="2"/>
      <c r="L28" s="1">
        <f t="shared" si="2"/>
        <v>0</v>
      </c>
      <c r="M28" s="1"/>
    </row>
  </sheetData>
  <sortState ref="A20:L24">
    <sortCondition ref="L20:L24"/>
  </sortState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M29"/>
  <sheetViews>
    <sheetView topLeftCell="A13" workbookViewId="0">
      <selection activeCell="A5" sqref="A5"/>
    </sheetView>
  </sheetViews>
  <sheetFormatPr defaultRowHeight="15" x14ac:dyDescent="0.25"/>
  <cols>
    <col min="1" max="1" width="25.140625" customWidth="1"/>
    <col min="4" max="4" width="7.7109375" customWidth="1"/>
    <col min="12" max="12" width="7" customWidth="1"/>
    <col min="13" max="13" width="7.7109375" customWidth="1"/>
  </cols>
  <sheetData>
    <row r="5" spans="1:13" x14ac:dyDescent="0.25">
      <c r="A5" s="5" t="s">
        <v>78</v>
      </c>
      <c r="B5" s="5"/>
      <c r="C5" s="5" t="s">
        <v>0</v>
      </c>
      <c r="D5" s="5"/>
    </row>
    <row r="8" spans="1:13" x14ac:dyDescent="0.25">
      <c r="A8" s="6" t="s">
        <v>1</v>
      </c>
      <c r="B8" s="6" t="s">
        <v>2</v>
      </c>
      <c r="C8" s="7" t="s">
        <v>3</v>
      </c>
      <c r="D8" s="6" t="s">
        <v>4</v>
      </c>
      <c r="E8" s="7" t="s">
        <v>3</v>
      </c>
      <c r="F8" s="6" t="s">
        <v>5</v>
      </c>
      <c r="G8" s="7" t="s">
        <v>3</v>
      </c>
      <c r="H8" s="6" t="s">
        <v>47</v>
      </c>
      <c r="I8" s="7" t="s">
        <v>3</v>
      </c>
      <c r="J8" s="6" t="s">
        <v>6</v>
      </c>
      <c r="K8" s="7" t="s">
        <v>3</v>
      </c>
      <c r="L8" s="6" t="s">
        <v>7</v>
      </c>
      <c r="M8" s="6" t="s">
        <v>8</v>
      </c>
    </row>
    <row r="9" spans="1:13" x14ac:dyDescent="0.25">
      <c r="A9" s="1" t="s">
        <v>13</v>
      </c>
      <c r="B9" s="11">
        <v>3.7268518518518526E-4</v>
      </c>
      <c r="C9" s="2">
        <v>1</v>
      </c>
      <c r="D9" s="1">
        <v>11</v>
      </c>
      <c r="E9" s="2">
        <v>1</v>
      </c>
      <c r="F9" s="11">
        <v>4.1562499999999998E-4</v>
      </c>
      <c r="G9" s="2">
        <v>1</v>
      </c>
      <c r="H9" s="10">
        <v>2.33</v>
      </c>
      <c r="I9" s="2">
        <v>1</v>
      </c>
      <c r="J9" s="1">
        <v>6</v>
      </c>
      <c r="K9" s="2">
        <v>3</v>
      </c>
      <c r="L9" s="1">
        <f>SUM(C9,E9,G9,I9,K9)</f>
        <v>7</v>
      </c>
      <c r="M9" s="1" t="s">
        <v>75</v>
      </c>
    </row>
    <row r="10" spans="1:13" x14ac:dyDescent="0.25">
      <c r="A10" s="1" t="s">
        <v>23</v>
      </c>
      <c r="B10" s="11">
        <v>3.7499999999999995E-4</v>
      </c>
      <c r="C10" s="2">
        <v>2</v>
      </c>
      <c r="D10" s="1">
        <v>9</v>
      </c>
      <c r="E10" s="2">
        <v>2</v>
      </c>
      <c r="F10" s="11">
        <v>4.3680555555555557E-4</v>
      </c>
      <c r="G10" s="2">
        <v>3</v>
      </c>
      <c r="H10" s="1">
        <v>1.55</v>
      </c>
      <c r="I10" s="2">
        <v>4</v>
      </c>
      <c r="J10" s="1">
        <v>12</v>
      </c>
      <c r="K10" s="2">
        <v>1</v>
      </c>
      <c r="L10" s="1">
        <f>SUM(C10,E10,G10,I10,K10)</f>
        <v>12</v>
      </c>
      <c r="M10" s="1" t="s">
        <v>76</v>
      </c>
    </row>
    <row r="11" spans="1:13" x14ac:dyDescent="0.25">
      <c r="A11" s="1" t="s">
        <v>43</v>
      </c>
      <c r="B11" s="11">
        <v>3.7268518518518526E-4</v>
      </c>
      <c r="C11" s="2">
        <v>1</v>
      </c>
      <c r="D11" s="1">
        <v>5.7</v>
      </c>
      <c r="E11" s="2">
        <v>6</v>
      </c>
      <c r="F11" s="11">
        <v>4.1851851851851843E-4</v>
      </c>
      <c r="G11" s="2">
        <v>2</v>
      </c>
      <c r="H11" s="1">
        <v>2.15</v>
      </c>
      <c r="I11" s="2">
        <v>2</v>
      </c>
      <c r="J11" s="1">
        <v>8</v>
      </c>
      <c r="K11" s="2">
        <v>2</v>
      </c>
      <c r="L11" s="1">
        <f>SUM(C11,E11,G11,I11,K11)</f>
        <v>13</v>
      </c>
      <c r="M11" s="1" t="s">
        <v>77</v>
      </c>
    </row>
    <row r="12" spans="1:13" x14ac:dyDescent="0.25">
      <c r="A12" s="1" t="s">
        <v>12</v>
      </c>
      <c r="B12" s="11">
        <v>3.7962962962962956E-4</v>
      </c>
      <c r="C12" s="2">
        <v>3</v>
      </c>
      <c r="D12" s="1">
        <v>8</v>
      </c>
      <c r="E12" s="2">
        <v>3</v>
      </c>
      <c r="F12" s="11">
        <v>4.4490740740740737E-4</v>
      </c>
      <c r="G12" s="2">
        <v>4</v>
      </c>
      <c r="H12" s="1">
        <v>1.85</v>
      </c>
      <c r="I12" s="2">
        <v>3</v>
      </c>
      <c r="J12" s="1">
        <v>6</v>
      </c>
      <c r="K12" s="2">
        <v>3</v>
      </c>
      <c r="L12" s="1">
        <f>SUM(C12,E12,G12,I12,K12)</f>
        <v>16</v>
      </c>
      <c r="M12" s="1"/>
    </row>
    <row r="13" spans="1:13" x14ac:dyDescent="0.25">
      <c r="A13" s="1" t="s">
        <v>33</v>
      </c>
      <c r="B13" s="11">
        <v>4.965277777777777E-4</v>
      </c>
      <c r="C13" s="2">
        <v>4</v>
      </c>
      <c r="D13" s="1">
        <v>5.8</v>
      </c>
      <c r="E13" s="2">
        <v>4</v>
      </c>
      <c r="F13" s="11">
        <v>4.8483796296296301E-4</v>
      </c>
      <c r="G13" s="2">
        <v>5</v>
      </c>
      <c r="H13" s="1">
        <v>1.5</v>
      </c>
      <c r="I13" s="2">
        <v>5</v>
      </c>
      <c r="J13" s="1">
        <v>6</v>
      </c>
      <c r="K13" s="2">
        <v>3</v>
      </c>
      <c r="L13" s="1">
        <f>SUM(C13,E13,G13,I13,K13)</f>
        <v>21</v>
      </c>
      <c r="M13" s="1"/>
    </row>
    <row r="14" spans="1:13" x14ac:dyDescent="0.25">
      <c r="A14" s="1"/>
      <c r="B14" s="1"/>
      <c r="C14" s="2"/>
      <c r="D14" s="1"/>
      <c r="E14" s="2"/>
      <c r="F14" s="1"/>
      <c r="G14" s="2"/>
      <c r="H14" s="1"/>
      <c r="I14" s="2"/>
      <c r="J14" s="1"/>
      <c r="K14" s="2"/>
      <c r="L14" s="1">
        <f t="shared" ref="L14:L17" si="0">SUM(C14,E14,G14,I14,K14)</f>
        <v>0</v>
      </c>
      <c r="M14" s="1"/>
    </row>
    <row r="15" spans="1:13" x14ac:dyDescent="0.25">
      <c r="A15" s="1"/>
      <c r="B15" s="4"/>
      <c r="C15" s="2"/>
      <c r="D15" s="1"/>
      <c r="E15" s="2"/>
      <c r="F15" s="3"/>
      <c r="G15" s="2"/>
      <c r="H15" s="1"/>
      <c r="I15" s="2"/>
      <c r="J15" s="1"/>
      <c r="K15" s="2"/>
      <c r="L15" s="1">
        <f t="shared" si="0"/>
        <v>0</v>
      </c>
      <c r="M15" s="1"/>
    </row>
    <row r="16" spans="1:13" x14ac:dyDescent="0.25">
      <c r="A16" s="1"/>
      <c r="B16" s="1"/>
      <c r="C16" s="2"/>
      <c r="D16" s="1"/>
      <c r="E16" s="2"/>
      <c r="F16" s="3"/>
      <c r="G16" s="2"/>
      <c r="H16" s="1"/>
      <c r="I16" s="2"/>
      <c r="J16" s="1"/>
      <c r="K16" s="2"/>
      <c r="L16" s="1">
        <f t="shared" si="0"/>
        <v>0</v>
      </c>
      <c r="M16" s="1"/>
    </row>
    <row r="17" spans="1:13" x14ac:dyDescent="0.25">
      <c r="A17" s="1"/>
      <c r="B17" s="1"/>
      <c r="C17" s="2"/>
      <c r="D17" s="1"/>
      <c r="E17" s="2"/>
      <c r="F17" s="3"/>
      <c r="G17" s="2"/>
      <c r="H17" s="1"/>
      <c r="I17" s="2"/>
      <c r="J17" s="1"/>
      <c r="K17" s="2"/>
      <c r="L17" s="1">
        <f t="shared" si="0"/>
        <v>0</v>
      </c>
      <c r="M17" s="1"/>
    </row>
    <row r="20" spans="1:13" x14ac:dyDescent="0.25">
      <c r="A20" s="6" t="s">
        <v>1</v>
      </c>
      <c r="B20" s="6" t="s">
        <v>2</v>
      </c>
      <c r="C20" s="7" t="s">
        <v>3</v>
      </c>
      <c r="D20" s="6" t="s">
        <v>4</v>
      </c>
      <c r="E20" s="7" t="s">
        <v>3</v>
      </c>
      <c r="F20" s="6" t="s">
        <v>5</v>
      </c>
      <c r="G20" s="7" t="s">
        <v>3</v>
      </c>
      <c r="H20" s="6" t="s">
        <v>47</v>
      </c>
      <c r="I20" s="7" t="s">
        <v>3</v>
      </c>
      <c r="J20" s="6" t="s">
        <v>6</v>
      </c>
      <c r="K20" s="7" t="s">
        <v>3</v>
      </c>
      <c r="L20" s="6" t="s">
        <v>7</v>
      </c>
      <c r="M20" s="6" t="s">
        <v>8</v>
      </c>
    </row>
    <row r="21" spans="1:13" x14ac:dyDescent="0.25">
      <c r="A21" s="1" t="s">
        <v>44</v>
      </c>
      <c r="B21" s="11">
        <v>3.6689814814814815E-4</v>
      </c>
      <c r="C21" s="2">
        <v>2</v>
      </c>
      <c r="D21" s="1">
        <v>13.8</v>
      </c>
      <c r="E21" s="2">
        <v>1</v>
      </c>
      <c r="F21" s="11">
        <v>3.8506944444444455E-4</v>
      </c>
      <c r="G21" s="2">
        <v>1</v>
      </c>
      <c r="H21" s="1">
        <v>2.04</v>
      </c>
      <c r="I21" s="2">
        <v>5</v>
      </c>
      <c r="J21" s="1">
        <v>11</v>
      </c>
      <c r="K21" s="2">
        <v>2</v>
      </c>
      <c r="L21" s="1">
        <f t="shared" ref="L21:L28" si="1">SUM(C21,E21,G21,I21,K21)</f>
        <v>11</v>
      </c>
      <c r="M21" s="1" t="s">
        <v>75</v>
      </c>
    </row>
    <row r="22" spans="1:13" x14ac:dyDescent="0.25">
      <c r="A22" s="1" t="s">
        <v>41</v>
      </c>
      <c r="B22" s="11">
        <v>3.6689814814814815E-4</v>
      </c>
      <c r="C22" s="2">
        <v>1</v>
      </c>
      <c r="D22" s="1">
        <v>5.7</v>
      </c>
      <c r="E22" s="2">
        <v>7</v>
      </c>
      <c r="F22" s="11">
        <v>3.8506944444444455E-4</v>
      </c>
      <c r="G22" s="2">
        <v>1</v>
      </c>
      <c r="H22" s="1">
        <v>2.4300000000000002</v>
      </c>
      <c r="I22" s="2">
        <v>2</v>
      </c>
      <c r="J22" s="1">
        <v>10</v>
      </c>
      <c r="K22" s="2">
        <v>3</v>
      </c>
      <c r="L22" s="1">
        <f t="shared" si="1"/>
        <v>14</v>
      </c>
      <c r="M22" s="1" t="s">
        <v>76</v>
      </c>
    </row>
    <row r="23" spans="1:13" x14ac:dyDescent="0.25">
      <c r="A23" s="1" t="s">
        <v>20</v>
      </c>
      <c r="B23" s="11">
        <v>4.3981481481481481E-4</v>
      </c>
      <c r="C23" s="2">
        <v>5</v>
      </c>
      <c r="D23" s="1">
        <v>13</v>
      </c>
      <c r="E23" s="2">
        <v>2</v>
      </c>
      <c r="F23" s="11">
        <v>4.4120370370370369E-4</v>
      </c>
      <c r="G23" s="2">
        <v>3</v>
      </c>
      <c r="H23" s="1">
        <v>2.8</v>
      </c>
      <c r="I23" s="2">
        <v>1</v>
      </c>
      <c r="J23" s="1">
        <v>8</v>
      </c>
      <c r="K23" s="2">
        <v>5</v>
      </c>
      <c r="L23" s="1">
        <f t="shared" si="1"/>
        <v>16</v>
      </c>
      <c r="M23" s="1" t="s">
        <v>77</v>
      </c>
    </row>
    <row r="24" spans="1:13" x14ac:dyDescent="0.25">
      <c r="A24" s="1" t="s">
        <v>36</v>
      </c>
      <c r="B24" s="11">
        <v>3.9120370370370367E-4</v>
      </c>
      <c r="C24" s="2">
        <v>3</v>
      </c>
      <c r="D24" s="1">
        <v>8.4</v>
      </c>
      <c r="E24" s="2">
        <v>3</v>
      </c>
      <c r="F24" s="11">
        <v>4.6192129629629621E-4</v>
      </c>
      <c r="G24" s="2">
        <v>4</v>
      </c>
      <c r="H24" s="1">
        <v>2.19</v>
      </c>
      <c r="I24" s="2">
        <v>3</v>
      </c>
      <c r="J24" s="1">
        <v>9</v>
      </c>
      <c r="K24" s="2">
        <v>4</v>
      </c>
      <c r="L24" s="1">
        <f t="shared" si="1"/>
        <v>17</v>
      </c>
      <c r="M24" s="1"/>
    </row>
    <row r="25" spans="1:13" x14ac:dyDescent="0.25">
      <c r="A25" s="1" t="s">
        <v>46</v>
      </c>
      <c r="B25" s="11">
        <v>4.4097222222222221E-4</v>
      </c>
      <c r="C25" s="2">
        <v>6</v>
      </c>
      <c r="D25" s="1">
        <v>8</v>
      </c>
      <c r="E25" s="2">
        <v>4</v>
      </c>
      <c r="F25" s="11">
        <v>4.7407407407407402E-4</v>
      </c>
      <c r="G25" s="2">
        <v>5</v>
      </c>
      <c r="H25" s="1">
        <v>2.09</v>
      </c>
      <c r="I25" s="2">
        <v>4</v>
      </c>
      <c r="J25" s="1">
        <v>13</v>
      </c>
      <c r="K25" s="2">
        <v>1</v>
      </c>
      <c r="L25" s="1">
        <f t="shared" si="1"/>
        <v>20</v>
      </c>
      <c r="M25" s="1"/>
    </row>
    <row r="26" spans="1:13" x14ac:dyDescent="0.25">
      <c r="A26" s="1" t="s">
        <v>71</v>
      </c>
      <c r="B26" s="11">
        <v>4.0046296296296293E-4</v>
      </c>
      <c r="C26" s="2">
        <v>4</v>
      </c>
      <c r="D26" s="1">
        <v>7.2</v>
      </c>
      <c r="E26" s="2">
        <v>5</v>
      </c>
      <c r="F26" s="11">
        <v>4.3159722222222216E-4</v>
      </c>
      <c r="G26" s="2">
        <v>2</v>
      </c>
      <c r="H26" s="10">
        <v>1.99</v>
      </c>
      <c r="I26" s="2">
        <v>6</v>
      </c>
      <c r="J26" s="1">
        <v>6</v>
      </c>
      <c r="K26" s="2">
        <v>6</v>
      </c>
      <c r="L26" s="1">
        <f t="shared" si="1"/>
        <v>23</v>
      </c>
      <c r="M26" s="1"/>
    </row>
    <row r="27" spans="1:13" x14ac:dyDescent="0.25">
      <c r="A27" s="1" t="s">
        <v>40</v>
      </c>
      <c r="B27" s="11">
        <v>5.0694444444444441E-4</v>
      </c>
      <c r="C27" s="2">
        <v>8</v>
      </c>
      <c r="D27" s="1">
        <v>6</v>
      </c>
      <c r="E27" s="2">
        <v>6</v>
      </c>
      <c r="F27" s="11">
        <v>5.0752314814814811E-4</v>
      </c>
      <c r="G27" s="2">
        <v>6</v>
      </c>
      <c r="H27" s="1">
        <v>1.74</v>
      </c>
      <c r="I27" s="2">
        <v>7</v>
      </c>
      <c r="J27" s="1">
        <v>13</v>
      </c>
      <c r="K27" s="2">
        <v>1</v>
      </c>
      <c r="L27" s="1">
        <f t="shared" si="1"/>
        <v>28</v>
      </c>
      <c r="M27" s="1"/>
    </row>
    <row r="28" spans="1:13" x14ac:dyDescent="0.25">
      <c r="A28" s="1" t="s">
        <v>35</v>
      </c>
      <c r="B28" s="11">
        <v>4.5601851851851852E-4</v>
      </c>
      <c r="C28" s="2">
        <v>7</v>
      </c>
      <c r="D28" s="1">
        <v>4.7</v>
      </c>
      <c r="E28" s="2">
        <v>8</v>
      </c>
      <c r="F28" s="11">
        <v>5.6770833333333337E-4</v>
      </c>
      <c r="G28" s="2">
        <v>7</v>
      </c>
      <c r="H28" s="1">
        <v>1.56</v>
      </c>
      <c r="I28" s="2">
        <v>8</v>
      </c>
      <c r="J28" s="1">
        <v>8</v>
      </c>
      <c r="K28" s="2">
        <v>5</v>
      </c>
      <c r="L28" s="1">
        <f t="shared" si="1"/>
        <v>35</v>
      </c>
      <c r="M28" s="1"/>
    </row>
    <row r="29" spans="1:13" x14ac:dyDescent="0.25">
      <c r="A29" s="1"/>
      <c r="B29" s="1"/>
      <c r="C29" s="2"/>
      <c r="D29" s="1"/>
      <c r="E29" s="2"/>
      <c r="F29" s="3"/>
      <c r="G29" s="2"/>
      <c r="H29" s="1"/>
      <c r="I29" s="2"/>
      <c r="J29" s="1"/>
      <c r="K29" s="2"/>
      <c r="L29" s="1">
        <f t="shared" ref="L29" si="2">SUM(C29,E29,G29,I29,K29)</f>
        <v>0</v>
      </c>
      <c r="M29" s="1"/>
    </row>
  </sheetData>
  <sortState ref="A21:L28">
    <sortCondition ref="L21:L28"/>
  </sortState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8"/>
  <sheetViews>
    <sheetView tabSelected="1" topLeftCell="A4" workbookViewId="0">
      <selection activeCell="B17" sqref="B17"/>
    </sheetView>
  </sheetViews>
  <sheetFormatPr defaultRowHeight="15" x14ac:dyDescent="0.25"/>
  <cols>
    <col min="2" max="3" width="14.5703125" customWidth="1"/>
  </cols>
  <sheetData>
    <row r="2" spans="1:13" x14ac:dyDescent="0.25">
      <c r="C2" t="s">
        <v>10</v>
      </c>
    </row>
    <row r="4" spans="1:13" x14ac:dyDescent="0.25">
      <c r="B4" s="1" t="s">
        <v>1</v>
      </c>
      <c r="C4" s="6" t="s">
        <v>11</v>
      </c>
      <c r="D4" s="6" t="s">
        <v>2</v>
      </c>
      <c r="E4" s="7" t="s">
        <v>3</v>
      </c>
      <c r="F4" s="6" t="s">
        <v>4</v>
      </c>
      <c r="G4" s="7" t="s">
        <v>3</v>
      </c>
      <c r="H4" s="6" t="s">
        <v>5</v>
      </c>
      <c r="I4" s="7" t="s">
        <v>3</v>
      </c>
      <c r="J4" s="6" t="s">
        <v>47</v>
      </c>
      <c r="K4" s="7" t="s">
        <v>3</v>
      </c>
      <c r="L4" s="6" t="s">
        <v>7</v>
      </c>
      <c r="M4" s="6" t="s">
        <v>8</v>
      </c>
    </row>
    <row r="5" spans="1:13" x14ac:dyDescent="0.25">
      <c r="A5">
        <v>14</v>
      </c>
      <c r="B5" s="1" t="s">
        <v>48</v>
      </c>
      <c r="C5" s="1" t="s">
        <v>49</v>
      </c>
      <c r="D5" s="11">
        <v>3.8541666666666667E-4</v>
      </c>
      <c r="E5" s="2">
        <v>1</v>
      </c>
      <c r="F5" s="1">
        <v>7</v>
      </c>
      <c r="G5" s="2">
        <v>3</v>
      </c>
      <c r="H5" s="11">
        <v>2.5115740740740735E-4</v>
      </c>
      <c r="I5" s="2">
        <v>1</v>
      </c>
      <c r="J5" s="10">
        <v>1.9</v>
      </c>
      <c r="K5" s="2">
        <v>1</v>
      </c>
      <c r="L5" s="1">
        <f t="shared" ref="L5:L15" si="0">SUM(E5,G5,I5,K5)</f>
        <v>6</v>
      </c>
      <c r="M5" s="1" t="s">
        <v>75</v>
      </c>
    </row>
    <row r="6" spans="1:13" x14ac:dyDescent="0.25">
      <c r="A6">
        <v>15</v>
      </c>
      <c r="B6" s="1" t="s">
        <v>16</v>
      </c>
      <c r="C6" s="1" t="s">
        <v>17</v>
      </c>
      <c r="D6" s="11">
        <v>5.1273148148148141E-4</v>
      </c>
      <c r="E6" s="2">
        <v>3</v>
      </c>
      <c r="F6" s="1">
        <v>9.5</v>
      </c>
      <c r="G6" s="2">
        <v>1</v>
      </c>
      <c r="H6" s="11">
        <v>2.9907407407407405E-4</v>
      </c>
      <c r="I6" s="2">
        <v>4</v>
      </c>
      <c r="J6" s="10">
        <v>1.6</v>
      </c>
      <c r="K6" s="2">
        <v>3</v>
      </c>
      <c r="L6" s="1">
        <f t="shared" si="0"/>
        <v>11</v>
      </c>
      <c r="M6" s="1" t="s">
        <v>76</v>
      </c>
    </row>
    <row r="7" spans="1:13" x14ac:dyDescent="0.25">
      <c r="A7">
        <v>14</v>
      </c>
      <c r="B7" s="1" t="s">
        <v>50</v>
      </c>
      <c r="C7" s="1" t="s">
        <v>51</v>
      </c>
      <c r="D7" s="11">
        <v>4.3981481481481481E-4</v>
      </c>
      <c r="E7" s="2">
        <v>2</v>
      </c>
      <c r="F7" s="1">
        <v>5.4</v>
      </c>
      <c r="G7" s="2">
        <v>4</v>
      </c>
      <c r="H7" s="11">
        <v>2.645833333333333E-4</v>
      </c>
      <c r="I7" s="2">
        <v>2</v>
      </c>
      <c r="J7" s="10">
        <v>1.45</v>
      </c>
      <c r="K7" s="2">
        <v>4</v>
      </c>
      <c r="L7" s="1">
        <f t="shared" si="0"/>
        <v>12</v>
      </c>
      <c r="M7" s="1" t="s">
        <v>77</v>
      </c>
    </row>
    <row r="8" spans="1:13" x14ac:dyDescent="0.25">
      <c r="A8">
        <v>14</v>
      </c>
      <c r="B8" s="9" t="s">
        <v>74</v>
      </c>
      <c r="C8" s="9" t="s">
        <v>51</v>
      </c>
      <c r="D8" s="11">
        <v>5.8217592592592587E-4</v>
      </c>
      <c r="E8" s="2">
        <v>7</v>
      </c>
      <c r="F8" s="1">
        <v>8.8000000000000007</v>
      </c>
      <c r="G8" s="2">
        <v>2</v>
      </c>
      <c r="H8" s="11">
        <v>2.9722222222222221E-4</v>
      </c>
      <c r="I8" s="2">
        <v>3</v>
      </c>
      <c r="J8" s="10">
        <v>1.28</v>
      </c>
      <c r="K8" s="2">
        <v>5</v>
      </c>
      <c r="L8" s="1">
        <f t="shared" si="0"/>
        <v>17</v>
      </c>
      <c r="M8" s="1"/>
    </row>
    <row r="9" spans="1:13" x14ac:dyDescent="0.25">
      <c r="A9">
        <v>15</v>
      </c>
      <c r="B9" s="1" t="s">
        <v>54</v>
      </c>
      <c r="C9" s="1" t="s">
        <v>55</v>
      </c>
      <c r="D9" s="11">
        <v>5.6712962962962956E-4</v>
      </c>
      <c r="E9" s="2">
        <v>6</v>
      </c>
      <c r="F9" s="1">
        <v>5</v>
      </c>
      <c r="G9" s="2">
        <v>5</v>
      </c>
      <c r="H9" s="11">
        <v>3.1203703703703705E-4</v>
      </c>
      <c r="I9" s="2">
        <v>5</v>
      </c>
      <c r="J9" s="10">
        <v>1.45</v>
      </c>
      <c r="K9" s="2">
        <v>4</v>
      </c>
      <c r="L9" s="1">
        <f t="shared" si="0"/>
        <v>20</v>
      </c>
      <c r="M9" s="1"/>
    </row>
    <row r="10" spans="1:13" x14ac:dyDescent="0.25">
      <c r="A10">
        <v>14</v>
      </c>
      <c r="B10" s="1" t="s">
        <v>52</v>
      </c>
      <c r="C10" s="1" t="s">
        <v>53</v>
      </c>
      <c r="D10" s="11">
        <v>5.4398148148148144E-4</v>
      </c>
      <c r="E10" s="2">
        <v>4</v>
      </c>
      <c r="F10" s="1">
        <v>3</v>
      </c>
      <c r="G10" s="2">
        <v>8</v>
      </c>
      <c r="H10" s="11">
        <v>3.1817129629629627E-4</v>
      </c>
      <c r="I10" s="2">
        <v>6</v>
      </c>
      <c r="J10" s="10">
        <v>1.18</v>
      </c>
      <c r="K10" s="2">
        <v>6</v>
      </c>
      <c r="L10" s="1">
        <f t="shared" si="0"/>
        <v>24</v>
      </c>
      <c r="M10" s="1"/>
    </row>
    <row r="11" spans="1:13" x14ac:dyDescent="0.25">
      <c r="A11">
        <v>14</v>
      </c>
      <c r="B11" s="1" t="s">
        <v>26</v>
      </c>
      <c r="C11" s="1" t="s">
        <v>25</v>
      </c>
      <c r="D11" s="11">
        <v>5.4976851851851855E-4</v>
      </c>
      <c r="E11" s="2">
        <v>5</v>
      </c>
      <c r="F11" s="1">
        <v>2</v>
      </c>
      <c r="G11" s="2">
        <v>9</v>
      </c>
      <c r="H11" s="10"/>
      <c r="I11" s="2">
        <v>9</v>
      </c>
      <c r="J11" s="10">
        <v>1.66</v>
      </c>
      <c r="K11" s="2">
        <v>2</v>
      </c>
      <c r="L11" s="1">
        <f t="shared" si="0"/>
        <v>25</v>
      </c>
      <c r="M11" s="1"/>
    </row>
    <row r="12" spans="1:13" x14ac:dyDescent="0.25">
      <c r="A12">
        <v>15</v>
      </c>
      <c r="B12" s="9" t="s">
        <v>72</v>
      </c>
      <c r="C12" s="9" t="s">
        <v>73</v>
      </c>
      <c r="D12" s="11">
        <v>6.7824074074074065E-4</v>
      </c>
      <c r="E12" s="2">
        <v>8</v>
      </c>
      <c r="F12" s="1">
        <v>4</v>
      </c>
      <c r="G12" s="2">
        <v>6</v>
      </c>
      <c r="H12" s="11">
        <v>3.1874999999999997E-4</v>
      </c>
      <c r="I12" s="2">
        <v>7</v>
      </c>
      <c r="J12" s="10">
        <v>0.81</v>
      </c>
      <c r="K12" s="2">
        <v>8</v>
      </c>
      <c r="L12" s="1">
        <f t="shared" si="0"/>
        <v>29</v>
      </c>
      <c r="M12" s="1"/>
    </row>
    <row r="13" spans="1:13" x14ac:dyDescent="0.25">
      <c r="A13">
        <v>14</v>
      </c>
      <c r="B13" s="1" t="s">
        <v>28</v>
      </c>
      <c r="C13" s="1" t="s">
        <v>29</v>
      </c>
      <c r="D13" s="11">
        <v>6.8750000000000007E-4</v>
      </c>
      <c r="E13" s="2">
        <v>9</v>
      </c>
      <c r="F13" s="1">
        <v>3.3</v>
      </c>
      <c r="G13" s="2">
        <v>7</v>
      </c>
      <c r="H13" s="11">
        <v>3.9918981481481489E-4</v>
      </c>
      <c r="I13" s="2">
        <v>8</v>
      </c>
      <c r="J13" s="10">
        <v>1.1499999999999999</v>
      </c>
      <c r="K13" s="2">
        <v>7</v>
      </c>
      <c r="L13" s="1">
        <f t="shared" si="0"/>
        <v>31</v>
      </c>
      <c r="M13" s="1"/>
    </row>
    <row r="14" spans="1:13" x14ac:dyDescent="0.25">
      <c r="A14">
        <v>17</v>
      </c>
      <c r="B14" s="1" t="s">
        <v>26</v>
      </c>
      <c r="C14" s="1" t="s">
        <v>27</v>
      </c>
      <c r="D14" s="11">
        <v>1.0601851851851853E-3</v>
      </c>
      <c r="E14" s="2">
        <v>11</v>
      </c>
      <c r="F14" s="1">
        <v>1.4</v>
      </c>
      <c r="G14" s="2">
        <v>10</v>
      </c>
      <c r="H14" s="10"/>
      <c r="I14" s="2">
        <v>9</v>
      </c>
      <c r="J14" s="10">
        <v>0.8</v>
      </c>
      <c r="K14" s="2">
        <v>9</v>
      </c>
      <c r="L14" s="1">
        <f t="shared" si="0"/>
        <v>39</v>
      </c>
      <c r="M14" s="1"/>
    </row>
    <row r="15" spans="1:13" x14ac:dyDescent="0.25">
      <c r="A15">
        <v>15</v>
      </c>
      <c r="B15" s="1" t="s">
        <v>18</v>
      </c>
      <c r="C15" s="1" t="s">
        <v>19</v>
      </c>
      <c r="D15" s="11">
        <v>8.1249999999999996E-4</v>
      </c>
      <c r="E15" s="2">
        <v>10</v>
      </c>
      <c r="F15" s="1">
        <v>0</v>
      </c>
      <c r="G15" s="2">
        <v>11</v>
      </c>
      <c r="H15" s="10"/>
      <c r="I15" s="2">
        <v>9</v>
      </c>
      <c r="J15" s="10">
        <v>0</v>
      </c>
      <c r="K15" s="2">
        <v>10</v>
      </c>
      <c r="L15" s="1">
        <f t="shared" si="0"/>
        <v>40</v>
      </c>
      <c r="M15" s="1"/>
    </row>
    <row r="16" spans="1:13" x14ac:dyDescent="0.25">
      <c r="B16" s="8"/>
      <c r="C16" s="8"/>
    </row>
    <row r="18" spans="1:13" x14ac:dyDescent="0.25">
      <c r="B18" s="1" t="s">
        <v>1</v>
      </c>
      <c r="C18" s="6" t="s">
        <v>11</v>
      </c>
      <c r="D18" s="6" t="s">
        <v>2</v>
      </c>
      <c r="E18" s="7" t="s">
        <v>3</v>
      </c>
      <c r="F18" s="6" t="s">
        <v>4</v>
      </c>
      <c r="G18" s="7" t="s">
        <v>3</v>
      </c>
      <c r="H18" s="6" t="s">
        <v>5</v>
      </c>
      <c r="I18" s="7" t="s">
        <v>3</v>
      </c>
      <c r="J18" s="6" t="s">
        <v>47</v>
      </c>
      <c r="K18" s="7" t="s">
        <v>3</v>
      </c>
      <c r="L18" s="6" t="s">
        <v>7</v>
      </c>
      <c r="M18" s="6" t="s">
        <v>8</v>
      </c>
    </row>
    <row r="19" spans="1:13" x14ac:dyDescent="0.25">
      <c r="A19">
        <v>14</v>
      </c>
      <c r="B19" s="1" t="s">
        <v>56</v>
      </c>
      <c r="C19" s="1" t="s">
        <v>58</v>
      </c>
      <c r="D19" s="11">
        <v>4.7916666666666664E-4</v>
      </c>
      <c r="E19" s="2">
        <v>1</v>
      </c>
      <c r="F19" s="1">
        <v>6</v>
      </c>
      <c r="G19" s="2">
        <v>1</v>
      </c>
      <c r="H19" s="11">
        <v>2.59375E-4</v>
      </c>
      <c r="I19" s="2">
        <v>1</v>
      </c>
      <c r="J19" s="10">
        <v>1.64</v>
      </c>
      <c r="K19" s="2">
        <v>2</v>
      </c>
      <c r="L19" s="1">
        <f t="shared" ref="L19:L28" si="1">SUM(E19,G19,I19,K19)</f>
        <v>5</v>
      </c>
      <c r="M19" s="1" t="s">
        <v>75</v>
      </c>
    </row>
    <row r="20" spans="1:13" x14ac:dyDescent="0.25">
      <c r="A20">
        <v>14</v>
      </c>
      <c r="B20" s="1" t="s">
        <v>31</v>
      </c>
      <c r="C20" s="1" t="s">
        <v>30</v>
      </c>
      <c r="D20" s="11">
        <v>5.0347222222222221E-4</v>
      </c>
      <c r="E20" s="2">
        <v>2</v>
      </c>
      <c r="F20" s="1">
        <v>4.3</v>
      </c>
      <c r="G20" s="2">
        <v>3</v>
      </c>
      <c r="H20" s="11">
        <v>2.9872685185185183E-4</v>
      </c>
      <c r="I20" s="2">
        <v>3</v>
      </c>
      <c r="J20" s="10">
        <v>1.73</v>
      </c>
      <c r="K20" s="2">
        <v>1</v>
      </c>
      <c r="L20" s="1">
        <f t="shared" si="1"/>
        <v>9</v>
      </c>
      <c r="M20" s="1" t="s">
        <v>76</v>
      </c>
    </row>
    <row r="21" spans="1:13" x14ac:dyDescent="0.25">
      <c r="A21">
        <v>15</v>
      </c>
      <c r="B21" s="1" t="s">
        <v>14</v>
      </c>
      <c r="C21" s="1" t="s">
        <v>15</v>
      </c>
      <c r="D21" s="11">
        <v>6.9328703703703696E-4</v>
      </c>
      <c r="E21" s="2">
        <v>5</v>
      </c>
      <c r="F21" s="1">
        <v>4.4000000000000004</v>
      </c>
      <c r="G21" s="2">
        <v>2</v>
      </c>
      <c r="H21" s="11">
        <v>2.7048611111111115E-4</v>
      </c>
      <c r="I21" s="2">
        <v>2</v>
      </c>
      <c r="J21" s="10">
        <v>1.34</v>
      </c>
      <c r="K21" s="2">
        <v>5</v>
      </c>
      <c r="L21" s="1">
        <f t="shared" si="1"/>
        <v>14</v>
      </c>
      <c r="M21" s="1" t="s">
        <v>77</v>
      </c>
    </row>
    <row r="22" spans="1:13" x14ac:dyDescent="0.25">
      <c r="A22">
        <v>14</v>
      </c>
      <c r="B22" s="1" t="s">
        <v>59</v>
      </c>
      <c r="C22" s="1" t="s">
        <v>60</v>
      </c>
      <c r="D22" s="11">
        <v>5.3009259259259253E-4</v>
      </c>
      <c r="E22" s="2">
        <v>3</v>
      </c>
      <c r="F22" s="1">
        <v>3.2</v>
      </c>
      <c r="G22" s="2">
        <v>5</v>
      </c>
      <c r="H22" s="11">
        <v>3.0694444444444443E-4</v>
      </c>
      <c r="I22" s="2">
        <v>4</v>
      </c>
      <c r="J22" s="10">
        <v>1.46</v>
      </c>
      <c r="K22" s="2">
        <v>4</v>
      </c>
      <c r="L22" s="1">
        <f t="shared" si="1"/>
        <v>16</v>
      </c>
      <c r="M22" s="1"/>
    </row>
    <row r="23" spans="1:13" x14ac:dyDescent="0.25">
      <c r="A23">
        <v>15</v>
      </c>
      <c r="B23" s="1" t="s">
        <v>67</v>
      </c>
      <c r="C23" s="1" t="s">
        <v>68</v>
      </c>
      <c r="D23" s="11">
        <v>7.7777777777777784E-4</v>
      </c>
      <c r="E23" s="2">
        <v>7</v>
      </c>
      <c r="F23" s="1">
        <v>2.7</v>
      </c>
      <c r="G23" s="2">
        <v>7</v>
      </c>
      <c r="H23" s="11">
        <v>3.1192129629629631E-4</v>
      </c>
      <c r="I23" s="2">
        <v>5</v>
      </c>
      <c r="J23" s="10">
        <v>1.53</v>
      </c>
      <c r="K23" s="2">
        <v>3</v>
      </c>
      <c r="L23" s="1">
        <f t="shared" si="1"/>
        <v>22</v>
      </c>
      <c r="M23" s="1"/>
    </row>
    <row r="24" spans="1:13" x14ac:dyDescent="0.25">
      <c r="A24">
        <v>15</v>
      </c>
      <c r="B24" s="1" t="s">
        <v>56</v>
      </c>
      <c r="C24" s="1" t="s">
        <v>57</v>
      </c>
      <c r="D24" s="11">
        <v>6.5393518518518524E-4</v>
      </c>
      <c r="E24" s="2">
        <v>4</v>
      </c>
      <c r="F24" s="1">
        <v>2.8</v>
      </c>
      <c r="G24" s="2">
        <v>6</v>
      </c>
      <c r="H24" s="11">
        <v>3.4699074074074076E-4</v>
      </c>
      <c r="I24" s="2">
        <v>6</v>
      </c>
      <c r="J24" s="10">
        <v>0.94</v>
      </c>
      <c r="K24" s="2">
        <v>8</v>
      </c>
      <c r="L24" s="1">
        <f t="shared" si="1"/>
        <v>24</v>
      </c>
      <c r="M24" s="1"/>
    </row>
    <row r="25" spans="1:13" x14ac:dyDescent="0.25">
      <c r="A25">
        <v>15</v>
      </c>
      <c r="B25" s="1" t="s">
        <v>63</v>
      </c>
      <c r="C25" s="1" t="s">
        <v>64</v>
      </c>
      <c r="D25" s="11">
        <v>8.1944444444444437E-4</v>
      </c>
      <c r="E25" s="2">
        <v>9</v>
      </c>
      <c r="F25" s="1">
        <v>4</v>
      </c>
      <c r="G25" s="2">
        <v>4</v>
      </c>
      <c r="H25" s="11">
        <v>8.6805555555555551E-4</v>
      </c>
      <c r="I25" s="2">
        <v>10</v>
      </c>
      <c r="J25" s="10">
        <v>1.1299999999999999</v>
      </c>
      <c r="K25" s="2">
        <v>6</v>
      </c>
      <c r="L25" s="1">
        <f t="shared" si="1"/>
        <v>29</v>
      </c>
      <c r="M25" s="1"/>
    </row>
    <row r="26" spans="1:13" x14ac:dyDescent="0.25">
      <c r="A26">
        <v>15</v>
      </c>
      <c r="B26" s="1" t="s">
        <v>61</v>
      </c>
      <c r="C26" s="1" t="s">
        <v>62</v>
      </c>
      <c r="D26" s="11">
        <v>7.3842592592592579E-4</v>
      </c>
      <c r="E26" s="2">
        <v>6</v>
      </c>
      <c r="F26" s="1">
        <v>2</v>
      </c>
      <c r="G26" s="2">
        <v>9</v>
      </c>
      <c r="H26" s="11">
        <v>3.5995370370370369E-4</v>
      </c>
      <c r="I26" s="2">
        <v>7</v>
      </c>
      <c r="J26" s="10">
        <v>0.84</v>
      </c>
      <c r="K26" s="2">
        <v>9</v>
      </c>
      <c r="L26" s="1">
        <f t="shared" si="1"/>
        <v>31</v>
      </c>
      <c r="M26" s="1"/>
    </row>
    <row r="27" spans="1:13" x14ac:dyDescent="0.25">
      <c r="A27">
        <v>16</v>
      </c>
      <c r="B27" s="9" t="s">
        <v>69</v>
      </c>
      <c r="C27" s="9" t="s">
        <v>70</v>
      </c>
      <c r="D27" s="11">
        <v>8.4143518518518519E-4</v>
      </c>
      <c r="E27" s="2">
        <v>10</v>
      </c>
      <c r="F27" s="1">
        <v>2.7</v>
      </c>
      <c r="G27" s="2">
        <v>7</v>
      </c>
      <c r="H27" s="11">
        <v>3.6226851851851855E-4</v>
      </c>
      <c r="I27" s="2">
        <v>8</v>
      </c>
      <c r="J27" s="10">
        <v>1.1299999999999999</v>
      </c>
      <c r="K27" s="2">
        <v>6</v>
      </c>
      <c r="L27" s="1">
        <f t="shared" si="1"/>
        <v>31</v>
      </c>
      <c r="M27" s="1"/>
    </row>
    <row r="28" spans="1:13" x14ac:dyDescent="0.25">
      <c r="A28">
        <v>16</v>
      </c>
      <c r="B28" s="1" t="s">
        <v>65</v>
      </c>
      <c r="C28" s="1" t="s">
        <v>66</v>
      </c>
      <c r="D28" s="11">
        <v>7.9976851851851856E-4</v>
      </c>
      <c r="E28" s="2">
        <v>8</v>
      </c>
      <c r="F28" s="1">
        <v>2.6</v>
      </c>
      <c r="G28" s="2">
        <v>8</v>
      </c>
      <c r="H28" s="12">
        <v>2.4999999999999998E-2</v>
      </c>
      <c r="I28" s="2">
        <v>9</v>
      </c>
      <c r="J28" s="10">
        <v>1</v>
      </c>
      <c r="K28" s="2">
        <v>7</v>
      </c>
      <c r="L28" s="1">
        <f t="shared" si="1"/>
        <v>32</v>
      </c>
      <c r="M28" s="1"/>
    </row>
  </sheetData>
  <sortState ref="B19:L28">
    <sortCondition ref="L19:L28"/>
  </sortState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3</vt:i4>
      </vt:variant>
    </vt:vector>
  </HeadingPairs>
  <TitlesOfParts>
    <vt:vector size="3" baseType="lpstr">
      <vt:lpstr>2010-2011 k</vt:lpstr>
      <vt:lpstr>2012-13 k</vt:lpstr>
      <vt:lpstr>2014 jn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</dc:creator>
  <cp:lastModifiedBy>Jane</cp:lastModifiedBy>
  <cp:lastPrinted>2019-06-01T09:20:05Z</cp:lastPrinted>
  <dcterms:created xsi:type="dcterms:W3CDTF">2017-06-01T10:49:58Z</dcterms:created>
  <dcterms:modified xsi:type="dcterms:W3CDTF">2019-06-05T06:40:53Z</dcterms:modified>
</cp:coreProperties>
</file>